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6030" windowHeight="8055" activeTab="4"/>
  </bookViews>
  <sheets>
    <sheet name="개요" sheetId="1" r:id="rId1"/>
    <sheet name="예산항목" sheetId="2" r:id="rId2"/>
    <sheet name="월중계획서" sheetId="3" r:id="rId3"/>
    <sheet name="연간계획" sheetId="4" r:id="rId4"/>
    <sheet name="세부내역" sheetId="5" r:id="rId5"/>
  </sheets>
  <definedNames/>
  <calcPr fullCalcOnLoad="1"/>
</workbook>
</file>

<file path=xl/sharedStrings.xml><?xml version="1.0" encoding="utf-8"?>
<sst xmlns="http://schemas.openxmlformats.org/spreadsheetml/2006/main" count="251" uniqueCount="175">
  <si>
    <t>일 시</t>
  </si>
  <si>
    <t>5월중</t>
  </si>
  <si>
    <t>11월중</t>
  </si>
  <si>
    <t>◉</t>
  </si>
  <si>
    <t>3월중</t>
  </si>
  <si>
    <t>단위 : 천원</t>
  </si>
  <si>
    <t>사회복지</t>
  </si>
  <si>
    <t>시설관리</t>
  </si>
  <si>
    <t>교육</t>
  </si>
  <si>
    <t>홍보</t>
  </si>
  <si>
    <t>가정사목</t>
  </si>
  <si>
    <t>주방근무자</t>
  </si>
  <si>
    <t>예비자교육비</t>
  </si>
  <si>
    <t>세금과공과</t>
  </si>
  <si>
    <t>일반관리비</t>
  </si>
  <si>
    <t>시설관리비</t>
  </si>
  <si>
    <t>구분</t>
  </si>
  <si>
    <t>사  업  계  획</t>
  </si>
  <si>
    <t>1/4</t>
  </si>
  <si>
    <t>2/4</t>
  </si>
  <si>
    <t>3/4</t>
  </si>
  <si>
    <t>4/4</t>
  </si>
  <si>
    <t>기획</t>
  </si>
  <si>
    <t>행 사 명</t>
  </si>
  <si>
    <t>주 관 부 서</t>
  </si>
  <si>
    <t>교육부</t>
  </si>
  <si>
    <t>1월</t>
  </si>
  <si>
    <t>1월2일</t>
  </si>
  <si>
    <t>2월중</t>
  </si>
  <si>
    <t>연중</t>
  </si>
  <si>
    <t>8월</t>
  </si>
  <si>
    <t>월</t>
  </si>
  <si>
    <t>11월</t>
  </si>
  <si>
    <t>주요일정</t>
  </si>
  <si>
    <t>신년</t>
  </si>
  <si>
    <t>구정</t>
  </si>
  <si>
    <t>부활</t>
  </si>
  <si>
    <t>성모의밤</t>
  </si>
  <si>
    <t>성모승천</t>
  </si>
  <si>
    <t>성탄</t>
  </si>
  <si>
    <t>회장단</t>
  </si>
  <si>
    <t xml:space="preserve"> 추석</t>
  </si>
  <si>
    <t>본당의날</t>
  </si>
  <si>
    <t>&lt;세 출&gt;</t>
  </si>
  <si>
    <t>항  목</t>
  </si>
  <si>
    <t>예산액</t>
  </si>
  <si>
    <t>차액</t>
  </si>
  <si>
    <t>계</t>
  </si>
  <si>
    <t>교구납부금</t>
  </si>
  <si>
    <t>교구사목비</t>
  </si>
  <si>
    <t>교구분담금</t>
  </si>
  <si>
    <t>선교사업비</t>
  </si>
  <si>
    <t>사 제 관 비</t>
  </si>
  <si>
    <t>수 녀 원 비</t>
  </si>
  <si>
    <t>선   교   비</t>
  </si>
  <si>
    <t>제   전   비</t>
  </si>
  <si>
    <t>자   선   비</t>
  </si>
  <si>
    <t>사   무   장</t>
  </si>
  <si>
    <t>통   신   비</t>
  </si>
  <si>
    <t>전   화   료</t>
  </si>
  <si>
    <t>전기수도료</t>
  </si>
  <si>
    <t>제   세   금</t>
  </si>
  <si>
    <t>지급수수료</t>
  </si>
  <si>
    <t>도서인쇄비</t>
  </si>
  <si>
    <t>연   료   비</t>
  </si>
  <si>
    <t>접대경조비</t>
  </si>
  <si>
    <t>사무용품비</t>
  </si>
  <si>
    <t>잡   지   출</t>
  </si>
  <si>
    <t>신자교육비</t>
  </si>
  <si>
    <t>교육참가지원비</t>
  </si>
  <si>
    <t>신자 재교육비</t>
  </si>
  <si>
    <t>초   등   부</t>
  </si>
  <si>
    <t>중 고 등 부</t>
  </si>
  <si>
    <t>청   년   부</t>
  </si>
  <si>
    <t>교   사   회</t>
  </si>
  <si>
    <t>단 체 보 조</t>
  </si>
  <si>
    <t>행   사   비</t>
  </si>
  <si>
    <t>회   의   비</t>
  </si>
  <si>
    <t>시   설   비</t>
  </si>
  <si>
    <t>수선유지비</t>
  </si>
  <si>
    <t>비   품   비</t>
  </si>
  <si>
    <t>화재보험료</t>
  </si>
  <si>
    <t>소 계</t>
  </si>
  <si>
    <t>인   건   비</t>
  </si>
  <si>
    <t>출   장   비</t>
  </si>
  <si>
    <t>1. 개요</t>
  </si>
  <si>
    <t>공통</t>
  </si>
  <si>
    <t>복음화</t>
  </si>
  <si>
    <t>구역</t>
  </si>
  <si>
    <t>청소년</t>
  </si>
  <si>
    <t>전례</t>
  </si>
  <si>
    <t>꾸르실료 교육</t>
  </si>
  <si>
    <t>교육부</t>
  </si>
  <si>
    <t>1월중</t>
  </si>
  <si>
    <t>2월</t>
  </si>
  <si>
    <t>3월</t>
  </si>
  <si>
    <t>사순절 신앙특강</t>
  </si>
  <si>
    <t>5월</t>
  </si>
  <si>
    <t>성탄 찰고지 우수자 시상</t>
  </si>
  <si>
    <t>부활 찰고지 우수자 시상</t>
  </si>
  <si>
    <t>8월중</t>
  </si>
  <si>
    <t>대림절 신앙특강</t>
  </si>
  <si>
    <t>성탄 찰고지 배부</t>
  </si>
  <si>
    <t>11월중</t>
  </si>
  <si>
    <t>ME교육</t>
  </si>
  <si>
    <t>성서연구반</t>
  </si>
  <si>
    <t>평신도 신앙대학</t>
  </si>
  <si>
    <t>꾸르실료</t>
  </si>
  <si>
    <t>찰고지 우수상 시상</t>
  </si>
  <si>
    <t>2011년 사목계획서(교육부)</t>
  </si>
  <si>
    <t xml:space="preserve">    +찬미예수님…</t>
  </si>
  <si>
    <t xml:space="preserve">      본당 신자들의 신앙심을 고취시키기 위한 신자(재)교육,피정,연수</t>
  </si>
  <si>
    <t xml:space="preserve">      등 본당자체 및 교구 차원의 교육 계획 수립과 집행을 함으로써,</t>
  </si>
  <si>
    <t xml:space="preserve">      본당 내 인재 양성과 하느님의 뜻을 따라서 내가 먼저 복음적 삶을</t>
  </si>
  <si>
    <t xml:space="preserve">      살아가고 이웃에게 복음을 전할 수 있도록 하기 위함.</t>
  </si>
  <si>
    <t>2. 연간 사업내용</t>
  </si>
  <si>
    <t xml:space="preserve">    가. 사순절 대림절 신자교육 - 신앙특강</t>
  </si>
  <si>
    <t xml:space="preserve">    가. 예산항목 계획서</t>
  </si>
  <si>
    <t xml:space="preserve">    다. 연간 계획서</t>
  </si>
  <si>
    <t xml:space="preserve">3. 2011년 교육부 사목계획 제출서류 현황 </t>
  </si>
  <si>
    <t>사순절 찰고지 배부</t>
  </si>
  <si>
    <t>일정</t>
  </si>
  <si>
    <t>지속적인 홍보로 대상자 교육</t>
  </si>
  <si>
    <t>사업명</t>
  </si>
  <si>
    <t>소요예산</t>
  </si>
  <si>
    <t>산출내역</t>
  </si>
  <si>
    <t>ME교육</t>
  </si>
  <si>
    <t>비예산</t>
  </si>
  <si>
    <t>성서연구반</t>
  </si>
  <si>
    <t>교구청 수녀님 지도로 진행중</t>
  </si>
  <si>
    <t>평신도 신앙대학</t>
  </si>
  <si>
    <t>꾸르실료교육</t>
  </si>
  <si>
    <t>4명*50,000=200,000원</t>
  </si>
  <si>
    <t>찰고지 우수자 시상</t>
  </si>
  <si>
    <t>50명*5,000=250,000원</t>
  </si>
  <si>
    <t>2월</t>
  </si>
  <si>
    <t>화해와 쇄신 연수회</t>
  </si>
  <si>
    <t>50명*30,000=1,500,000원</t>
  </si>
  <si>
    <t>3월</t>
  </si>
  <si>
    <t>사순절 찰고지 배부</t>
  </si>
  <si>
    <t>교구청 신청비용(300부~400부)</t>
  </si>
  <si>
    <t>사순절 신앙특강</t>
  </si>
  <si>
    <t>강사료(1명)*300,000=300,000원</t>
  </si>
  <si>
    <t>5월</t>
  </si>
  <si>
    <t>대림절 신앙특강</t>
  </si>
  <si>
    <t>성탄찰고지 배부</t>
  </si>
  <si>
    <t xml:space="preserve">    라. 사업 세부내역</t>
  </si>
  <si>
    <t>교육참가지원비</t>
  </si>
  <si>
    <t>도서인쇄비</t>
  </si>
  <si>
    <t>재교육비</t>
  </si>
  <si>
    <t>행사비</t>
  </si>
  <si>
    <t>예산항목</t>
  </si>
  <si>
    <t xml:space="preserve"> 찰고지 배부</t>
  </si>
  <si>
    <t>교육부 2011년 연간계획</t>
  </si>
  <si>
    <t>가. 교육부 월중 주요 행사표(안)</t>
  </si>
  <si>
    <t>교육부 사업 세부내역</t>
  </si>
  <si>
    <t>2011년 교육부 예산 항목 계획서</t>
  </si>
  <si>
    <t xml:space="preserve">    나. 월중 주요 행사표(안)</t>
  </si>
  <si>
    <t>화해와 쇄신 연수회</t>
  </si>
  <si>
    <t>교육부</t>
  </si>
  <si>
    <t>신앙성숙을 위한 세미나(성체신심/성모성심 등)</t>
  </si>
  <si>
    <t>10월중</t>
  </si>
  <si>
    <t>신앙성숙을 위한 세미나         (성체신심/성모신심 등)</t>
  </si>
  <si>
    <t>10월</t>
  </si>
  <si>
    <t>2명*150,000=300,000원</t>
  </si>
  <si>
    <t>신앙성숙을 위한 세미나(성체신심/성모성심 등)</t>
  </si>
  <si>
    <t>재교육비</t>
  </si>
  <si>
    <t>강사료(5명)*300,000=1,500,000원</t>
  </si>
  <si>
    <t xml:space="preserve">    나. ME교육 - 지원자선정</t>
  </si>
  <si>
    <t xml:space="preserve">    다. 찰고지 배부 및 시상 - 성탄절, 부활절 준비 및 우수자 시상 </t>
  </si>
  <si>
    <t xml:space="preserve">    라. 평신도 신앙대학 - 지원자선정, 졸업자관리</t>
  </si>
  <si>
    <t xml:space="preserve">    마. 신앙성숙을 위한 세미나 - 전 신자를 대상으로 초빙특강</t>
  </si>
  <si>
    <t xml:space="preserve">    바. 화해와 쇄신 연수회 - 지원자선정  </t>
  </si>
  <si>
    <t xml:space="preserve">    사. 꾸르실료교육 - 지원자발굴, 수료자 모임활성화</t>
  </si>
  <si>
    <t xml:space="preserve">    아. 성서연구반 운영 - 성서읽기,성서쓰기,성서공부반운영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</si>
</sst>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</numFmts>
  <fonts count="4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12"/>
      <name val="굴림"/>
      <family val="3"/>
    </font>
    <font>
      <b/>
      <sz val="12"/>
      <name val="돋움"/>
      <family val="3"/>
    </font>
    <font>
      <b/>
      <sz val="16"/>
      <name val="돋움"/>
      <family val="3"/>
    </font>
    <font>
      <b/>
      <sz val="24"/>
      <name val="굴림"/>
      <family val="3"/>
    </font>
    <font>
      <b/>
      <sz val="12"/>
      <name val="굴림"/>
      <family val="3"/>
    </font>
    <font>
      <b/>
      <sz val="2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8"/>
      <name val="한양신명조"/>
      <family val="3"/>
    </font>
    <font>
      <sz val="12"/>
      <color indexed="8"/>
      <name val="한양신명조"/>
      <family val="3"/>
    </font>
    <font>
      <b/>
      <sz val="12"/>
      <color indexed="8"/>
      <name val="한양신명조"/>
      <family val="3"/>
    </font>
    <font>
      <sz val="12"/>
      <color indexed="8"/>
      <name val="굴림"/>
      <family val="3"/>
    </font>
    <font>
      <b/>
      <sz val="12"/>
      <color indexed="8"/>
      <name val="굴림"/>
      <family val="3"/>
    </font>
    <font>
      <b/>
      <sz val="12"/>
      <color indexed="60"/>
      <name val="굴림"/>
      <family val="3"/>
    </font>
    <font>
      <b/>
      <sz val="12"/>
      <color indexed="12"/>
      <name val="굴림"/>
      <family val="3"/>
    </font>
    <font>
      <b/>
      <sz val="20"/>
      <color indexed="8"/>
      <name val="한양신명조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b/>
      <sz val="16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41" fontId="5" fillId="5" borderId="30" xfId="48" applyFont="1" applyFill="1" applyBorder="1" applyAlignment="1">
      <alignment vertical="center"/>
    </xf>
    <xf numFmtId="41" fontId="5" fillId="5" borderId="24" xfId="48" applyFont="1" applyFill="1" applyBorder="1" applyAlignment="1">
      <alignment vertical="center"/>
    </xf>
    <xf numFmtId="41" fontId="5" fillId="5" borderId="25" xfId="48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5" borderId="31" xfId="0" applyFont="1" applyFill="1" applyBorder="1" applyAlignment="1">
      <alignment horizontal="center" vertical="center"/>
    </xf>
    <xf numFmtId="41" fontId="5" fillId="5" borderId="32" xfId="48" applyFont="1" applyFill="1" applyBorder="1" applyAlignment="1">
      <alignment vertical="center"/>
    </xf>
    <xf numFmtId="41" fontId="5" fillId="5" borderId="26" xfId="48" applyFont="1" applyFill="1" applyBorder="1" applyAlignment="1">
      <alignment vertical="center"/>
    </xf>
    <xf numFmtId="41" fontId="5" fillId="5" borderId="15" xfId="48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41" fontId="5" fillId="0" borderId="34" xfId="48" applyFont="1" applyBorder="1" applyAlignment="1">
      <alignment vertical="center"/>
    </xf>
    <xf numFmtId="41" fontId="5" fillId="0" borderId="23" xfId="48" applyFont="1" applyBorder="1" applyAlignment="1">
      <alignment vertical="center"/>
    </xf>
    <xf numFmtId="41" fontId="5" fillId="0" borderId="14" xfId="48" applyFont="1" applyBorder="1" applyAlignment="1">
      <alignment vertical="center"/>
    </xf>
    <xf numFmtId="0" fontId="5" fillId="5" borderId="33" xfId="0" applyFont="1" applyFill="1" applyBorder="1" applyAlignment="1">
      <alignment horizontal="center" vertical="center"/>
    </xf>
    <xf numFmtId="41" fontId="5" fillId="5" borderId="34" xfId="48" applyFont="1" applyFill="1" applyBorder="1" applyAlignment="1">
      <alignment vertical="center"/>
    </xf>
    <xf numFmtId="41" fontId="5" fillId="5" borderId="23" xfId="48" applyFont="1" applyFill="1" applyBorder="1" applyAlignment="1">
      <alignment vertical="center"/>
    </xf>
    <xf numFmtId="41" fontId="5" fillId="5" borderId="14" xfId="48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41" fontId="5" fillId="0" borderId="30" xfId="48" applyFont="1" applyBorder="1" applyAlignment="1">
      <alignment vertical="center"/>
    </xf>
    <xf numFmtId="41" fontId="5" fillId="0" borderId="24" xfId="48" applyFont="1" applyBorder="1" applyAlignment="1">
      <alignment vertical="center"/>
    </xf>
    <xf numFmtId="41" fontId="5" fillId="0" borderId="25" xfId="48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41" fontId="5" fillId="0" borderId="32" xfId="48" applyFont="1" applyBorder="1" applyAlignment="1">
      <alignment vertical="center"/>
    </xf>
    <xf numFmtId="41" fontId="5" fillId="0" borderId="26" xfId="48" applyFont="1" applyBorder="1" applyAlignment="1">
      <alignment vertical="center"/>
    </xf>
    <xf numFmtId="41" fontId="5" fillId="0" borderId="15" xfId="48" applyFont="1" applyBorder="1" applyAlignment="1">
      <alignment vertical="center"/>
    </xf>
    <xf numFmtId="41" fontId="5" fillId="8" borderId="35" xfId="48" applyFont="1" applyFill="1" applyBorder="1" applyAlignment="1">
      <alignment vertical="center"/>
    </xf>
    <xf numFmtId="41" fontId="5" fillId="8" borderId="18" xfId="48" applyFont="1" applyFill="1" applyBorder="1" applyAlignment="1">
      <alignment vertical="center"/>
    </xf>
    <xf numFmtId="41" fontId="5" fillId="8" borderId="36" xfId="48" applyFont="1" applyFill="1" applyBorder="1" applyAlignment="1">
      <alignment vertical="center"/>
    </xf>
    <xf numFmtId="0" fontId="5" fillId="4" borderId="10" xfId="0" applyFont="1" applyFill="1" applyBorder="1" applyAlignment="1">
      <alignment horizontal="centerContinuous" vertical="center"/>
    </xf>
    <xf numFmtId="0" fontId="5" fillId="4" borderId="37" xfId="0" applyFont="1" applyFill="1" applyBorder="1" applyAlignment="1">
      <alignment horizontal="centerContinuous" vertical="center"/>
    </xf>
    <xf numFmtId="41" fontId="5" fillId="4" borderId="10" xfId="48" applyFont="1" applyFill="1" applyBorder="1" applyAlignment="1">
      <alignment vertical="center"/>
    </xf>
    <xf numFmtId="41" fontId="5" fillId="4" borderId="38" xfId="48" applyFont="1" applyFill="1" applyBorder="1" applyAlignment="1">
      <alignment vertical="center"/>
    </xf>
    <xf numFmtId="41" fontId="5" fillId="4" borderId="11" xfId="48" applyFont="1" applyFill="1" applyBorder="1" applyAlignment="1">
      <alignment vertical="center"/>
    </xf>
    <xf numFmtId="41" fontId="5" fillId="4" borderId="12" xfId="48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" fillId="11" borderId="33" xfId="0" applyFont="1" applyFill="1" applyBorder="1" applyAlignment="1">
      <alignment horizontal="center" vertical="center"/>
    </xf>
    <xf numFmtId="41" fontId="5" fillId="11" borderId="34" xfId="48" applyFont="1" applyFill="1" applyBorder="1" applyAlignment="1">
      <alignment vertical="center"/>
    </xf>
    <xf numFmtId="41" fontId="5" fillId="11" borderId="23" xfId="48" applyFont="1" applyFill="1" applyBorder="1" applyAlignment="1">
      <alignment vertical="center"/>
    </xf>
    <xf numFmtId="41" fontId="5" fillId="11" borderId="14" xfId="48" applyFont="1" applyFill="1" applyBorder="1" applyAlignment="1">
      <alignment vertical="center"/>
    </xf>
    <xf numFmtId="0" fontId="5" fillId="11" borderId="31" xfId="0" applyFont="1" applyFill="1" applyBorder="1" applyAlignment="1">
      <alignment horizontal="center" vertical="center"/>
    </xf>
    <xf numFmtId="41" fontId="5" fillId="11" borderId="32" xfId="48" applyFont="1" applyFill="1" applyBorder="1" applyAlignment="1">
      <alignment vertical="center"/>
    </xf>
    <xf numFmtId="41" fontId="5" fillId="11" borderId="26" xfId="48" applyFont="1" applyFill="1" applyBorder="1" applyAlignment="1">
      <alignment vertical="center"/>
    </xf>
    <xf numFmtId="41" fontId="5" fillId="11" borderId="15" xfId="48" applyFont="1" applyFill="1" applyBorder="1" applyAlignment="1">
      <alignment vertical="center"/>
    </xf>
    <xf numFmtId="0" fontId="5" fillId="11" borderId="29" xfId="0" applyFont="1" applyFill="1" applyBorder="1" applyAlignment="1">
      <alignment horizontal="center" vertical="center"/>
    </xf>
    <xf numFmtId="41" fontId="5" fillId="11" borderId="30" xfId="48" applyFont="1" applyFill="1" applyBorder="1" applyAlignment="1">
      <alignment vertical="center"/>
    </xf>
    <xf numFmtId="41" fontId="5" fillId="11" borderId="24" xfId="48" applyFont="1" applyFill="1" applyBorder="1" applyAlignment="1">
      <alignment vertical="center"/>
    </xf>
    <xf numFmtId="41" fontId="5" fillId="11" borderId="25" xfId="48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41" fontId="5" fillId="7" borderId="38" xfId="48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9" fillId="0" borderId="31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right" vertical="center"/>
    </xf>
    <xf numFmtId="182" fontId="9" fillId="0" borderId="26" xfId="0" applyNumberFormat="1" applyFont="1" applyBorder="1" applyAlignment="1">
      <alignment horizontal="right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36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39" fillId="0" borderId="46" xfId="0" applyNumberFormat="1" applyFont="1" applyBorder="1" applyAlignment="1">
      <alignment horizontal="center" vertical="center"/>
    </xf>
    <xf numFmtId="182" fontId="39" fillId="0" borderId="47" xfId="0" applyNumberFormat="1" applyFont="1" applyBorder="1" applyAlignment="1">
      <alignment horizontal="center" vertical="center"/>
    </xf>
    <xf numFmtId="182" fontId="39" fillId="0" borderId="48" xfId="0" applyNumberFormat="1" applyFont="1" applyBorder="1" applyAlignment="1">
      <alignment horizontal="center" vertical="center"/>
    </xf>
    <xf numFmtId="182" fontId="39" fillId="0" borderId="49" xfId="0" applyNumberFormat="1" applyFont="1" applyBorder="1" applyAlignment="1">
      <alignment horizontal="center" vertical="center"/>
    </xf>
    <xf numFmtId="182" fontId="39" fillId="0" borderId="5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 horizontal="center" vertical="center" wrapText="1"/>
    </xf>
    <xf numFmtId="0" fontId="32" fillId="24" borderId="59" xfId="0" applyFont="1" applyFill="1" applyBorder="1" applyAlignment="1">
      <alignment horizontal="center" vertical="center" wrapText="1"/>
    </xf>
    <xf numFmtId="0" fontId="32" fillId="24" borderId="60" xfId="0" applyFont="1" applyFill="1" applyBorder="1" applyAlignment="1">
      <alignment horizontal="center" vertical="center" wrapText="1"/>
    </xf>
    <xf numFmtId="49" fontId="32" fillId="24" borderId="61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49" fontId="32" fillId="24" borderId="62" xfId="0" applyNumberFormat="1" applyFont="1" applyFill="1" applyBorder="1" applyAlignment="1">
      <alignment horizontal="center" vertical="center" wrapText="1"/>
    </xf>
    <xf numFmtId="49" fontId="32" fillId="24" borderId="21" xfId="0" applyNumberFormat="1" applyFont="1" applyFill="1" applyBorder="1" applyAlignment="1">
      <alignment horizontal="center" vertical="center" wrapText="1"/>
    </xf>
    <xf numFmtId="182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182" fontId="9" fillId="0" borderId="63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5" xfId="0" applyFont="1" applyBorder="1" applyAlignment="1">
      <alignment horizontal="right" vertical="center"/>
    </xf>
    <xf numFmtId="0" fontId="32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182" fontId="9" fillId="0" borderId="67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182" fontId="9" fillId="0" borderId="70" xfId="0" applyNumberFormat="1" applyFont="1" applyBorder="1" applyAlignment="1">
      <alignment horizontal="center" vertical="center"/>
    </xf>
    <xf numFmtId="182" fontId="9" fillId="0" borderId="7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71" xfId="0" applyNumberFormat="1" applyFont="1" applyBorder="1" applyAlignment="1">
      <alignment horizontal="right" vertical="center"/>
    </xf>
    <xf numFmtId="182" fontId="9" fillId="0" borderId="41" xfId="0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38100</xdr:rowOff>
    </xdr:from>
    <xdr:to>
      <xdr:col>2</xdr:col>
      <xdr:colOff>171450</xdr:colOff>
      <xdr:row>5</xdr:row>
      <xdr:rowOff>142875</xdr:rowOff>
    </xdr:to>
    <xdr:sp>
      <xdr:nvSpPr>
        <xdr:cNvPr id="1" name="이등변 삼각형 1"/>
        <xdr:cNvSpPr>
          <a:spLocks/>
        </xdr:cNvSpPr>
      </xdr:nvSpPr>
      <xdr:spPr>
        <a:xfrm>
          <a:off x="309562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180975</xdr:colOff>
      <xdr:row>5</xdr:row>
      <xdr:rowOff>142875</xdr:rowOff>
    </xdr:to>
    <xdr:sp>
      <xdr:nvSpPr>
        <xdr:cNvPr id="2" name="이등변 삼각형 2"/>
        <xdr:cNvSpPr>
          <a:spLocks/>
        </xdr:cNvSpPr>
      </xdr:nvSpPr>
      <xdr:spPr>
        <a:xfrm>
          <a:off x="36861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47625</xdr:rowOff>
    </xdr:from>
    <xdr:to>
      <xdr:col>5</xdr:col>
      <xdr:colOff>180975</xdr:colOff>
      <xdr:row>5</xdr:row>
      <xdr:rowOff>152400</xdr:rowOff>
    </xdr:to>
    <xdr:sp>
      <xdr:nvSpPr>
        <xdr:cNvPr id="3" name="이등변 삼각형 3"/>
        <xdr:cNvSpPr>
          <a:spLocks/>
        </xdr:cNvSpPr>
      </xdr:nvSpPr>
      <xdr:spPr>
        <a:xfrm>
          <a:off x="4848225" y="1104900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38100</xdr:rowOff>
    </xdr:from>
    <xdr:to>
      <xdr:col>13</xdr:col>
      <xdr:colOff>533400</xdr:colOff>
      <xdr:row>5</xdr:row>
      <xdr:rowOff>152400</xdr:rowOff>
    </xdr:to>
    <xdr:sp>
      <xdr:nvSpPr>
        <xdr:cNvPr id="4" name="이등변 삼각형 4"/>
        <xdr:cNvSpPr>
          <a:spLocks/>
        </xdr:cNvSpPr>
      </xdr:nvSpPr>
      <xdr:spPr>
        <a:xfrm>
          <a:off x="9820275" y="1095375"/>
          <a:ext cx="152400" cy="11430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38100</xdr:rowOff>
    </xdr:from>
    <xdr:to>
      <xdr:col>9</xdr:col>
      <xdr:colOff>352425</xdr:colOff>
      <xdr:row>5</xdr:row>
      <xdr:rowOff>142875</xdr:rowOff>
    </xdr:to>
    <xdr:sp>
      <xdr:nvSpPr>
        <xdr:cNvPr id="5" name="이등변 삼각형 5"/>
        <xdr:cNvSpPr>
          <a:spLocks/>
        </xdr:cNvSpPr>
      </xdr:nvSpPr>
      <xdr:spPr>
        <a:xfrm>
          <a:off x="73437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38100</xdr:rowOff>
    </xdr:from>
    <xdr:to>
      <xdr:col>6</xdr:col>
      <xdr:colOff>542925</xdr:colOff>
      <xdr:row>5</xdr:row>
      <xdr:rowOff>142875</xdr:rowOff>
    </xdr:to>
    <xdr:sp>
      <xdr:nvSpPr>
        <xdr:cNvPr id="6" name="이등변 삼각형 6"/>
        <xdr:cNvSpPr>
          <a:spLocks/>
        </xdr:cNvSpPr>
      </xdr:nvSpPr>
      <xdr:spPr>
        <a:xfrm>
          <a:off x="5791200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38100</xdr:rowOff>
    </xdr:from>
    <xdr:to>
      <xdr:col>10</xdr:col>
      <xdr:colOff>228600</xdr:colOff>
      <xdr:row>5</xdr:row>
      <xdr:rowOff>142875</xdr:rowOff>
    </xdr:to>
    <xdr:sp>
      <xdr:nvSpPr>
        <xdr:cNvPr id="7" name="이등변 삼각형 7"/>
        <xdr:cNvSpPr>
          <a:spLocks/>
        </xdr:cNvSpPr>
      </xdr:nvSpPr>
      <xdr:spPr>
        <a:xfrm>
          <a:off x="78009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47625</xdr:rowOff>
    </xdr:from>
    <xdr:to>
      <xdr:col>7</xdr:col>
      <xdr:colOff>457200</xdr:colOff>
      <xdr:row>5</xdr:row>
      <xdr:rowOff>152400</xdr:rowOff>
    </xdr:to>
    <xdr:sp>
      <xdr:nvSpPr>
        <xdr:cNvPr id="8" name="이등변 삼각형 8"/>
        <xdr:cNvSpPr>
          <a:spLocks/>
        </xdr:cNvSpPr>
      </xdr:nvSpPr>
      <xdr:spPr>
        <a:xfrm>
          <a:off x="6286500" y="1104900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1" name="이등변 삼각형 1"/>
        <xdr:cNvSpPr>
          <a:spLocks/>
        </xdr:cNvSpPr>
      </xdr:nvSpPr>
      <xdr:spPr>
        <a:xfrm>
          <a:off x="2657475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2" name="이등변 삼각형 2"/>
        <xdr:cNvSpPr>
          <a:spLocks/>
        </xdr:cNvSpPr>
      </xdr:nvSpPr>
      <xdr:spPr>
        <a:xfrm>
          <a:off x="5486400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3" name="이등변 삼각형 3"/>
        <xdr:cNvSpPr>
          <a:spLocks/>
        </xdr:cNvSpPr>
      </xdr:nvSpPr>
      <xdr:spPr>
        <a:xfrm>
          <a:off x="8924925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381000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4" name="이등변 삼각형 4"/>
        <xdr:cNvSpPr>
          <a:spLocks/>
        </xdr:cNvSpPr>
      </xdr:nvSpPr>
      <xdr:spPr>
        <a:xfrm>
          <a:off x="15344775" y="0"/>
          <a:ext cx="152400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5" name="이등변 삼각형 5"/>
        <xdr:cNvSpPr>
          <a:spLocks/>
        </xdr:cNvSpPr>
      </xdr:nvSpPr>
      <xdr:spPr>
        <a:xfrm>
          <a:off x="12144375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6" name="이등변 삼각형 6"/>
        <xdr:cNvSpPr>
          <a:spLocks/>
        </xdr:cNvSpPr>
      </xdr:nvSpPr>
      <xdr:spPr>
        <a:xfrm>
          <a:off x="10048875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11</xdr:col>
      <xdr:colOff>228600</xdr:colOff>
      <xdr:row>0</xdr:row>
      <xdr:rowOff>0</xdr:rowOff>
    </xdr:to>
    <xdr:sp>
      <xdr:nvSpPr>
        <xdr:cNvPr id="7" name="이등변 삼각형 7"/>
        <xdr:cNvSpPr>
          <a:spLocks/>
        </xdr:cNvSpPr>
      </xdr:nvSpPr>
      <xdr:spPr>
        <a:xfrm>
          <a:off x="12782550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8</xdr:col>
      <xdr:colOff>457200</xdr:colOff>
      <xdr:row>0</xdr:row>
      <xdr:rowOff>0</xdr:rowOff>
    </xdr:to>
    <xdr:sp>
      <xdr:nvSpPr>
        <xdr:cNvPr id="8" name="이등변 삼각형 8"/>
        <xdr:cNvSpPr>
          <a:spLocks/>
        </xdr:cNvSpPr>
      </xdr:nvSpPr>
      <xdr:spPr>
        <a:xfrm>
          <a:off x="10725150" y="0"/>
          <a:ext cx="123825" cy="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showGridLines="0" zoomScale="200" zoomScaleNormal="200" zoomScalePageLayoutView="0" workbookViewId="0" topLeftCell="A7">
      <selection activeCell="A20" sqref="A20"/>
    </sheetView>
  </sheetViews>
  <sheetFormatPr defaultColWidth="8.88671875" defaultRowHeight="13.5"/>
  <cols>
    <col min="1" max="1" width="73.88671875" style="69" customWidth="1"/>
    <col min="2" max="2" width="0.88671875" style="69" customWidth="1"/>
    <col min="3" max="16384" width="8.88671875" style="69" customWidth="1"/>
  </cols>
  <sheetData>
    <row r="1" ht="25.5">
      <c r="A1" s="70" t="s">
        <v>109</v>
      </c>
    </row>
    <row r="3" ht="14.25">
      <c r="A3" s="69" t="s">
        <v>85</v>
      </c>
    </row>
    <row r="4" ht="14.25">
      <c r="A4" s="69" t="s">
        <v>110</v>
      </c>
    </row>
    <row r="5" ht="14.25">
      <c r="A5" s="69" t="s">
        <v>111</v>
      </c>
    </row>
    <row r="6" ht="14.25">
      <c r="A6" s="69" t="s">
        <v>112</v>
      </c>
    </row>
    <row r="7" ht="14.25">
      <c r="A7" s="69" t="s">
        <v>113</v>
      </c>
    </row>
    <row r="8" ht="14.25">
      <c r="A8" s="69" t="s">
        <v>114</v>
      </c>
    </row>
    <row r="9" ht="14.25">
      <c r="A9" s="96"/>
    </row>
    <row r="10" ht="14.25">
      <c r="A10" s="71" t="s">
        <v>115</v>
      </c>
    </row>
    <row r="11" ht="14.25">
      <c r="A11" s="71" t="s">
        <v>116</v>
      </c>
    </row>
    <row r="12" ht="14.25">
      <c r="A12" s="71" t="s">
        <v>168</v>
      </c>
    </row>
    <row r="13" ht="14.25">
      <c r="A13" s="71" t="s">
        <v>169</v>
      </c>
    </row>
    <row r="14" ht="14.25">
      <c r="A14" s="71" t="s">
        <v>170</v>
      </c>
    </row>
    <row r="15" ht="14.25">
      <c r="A15" s="71" t="s">
        <v>171</v>
      </c>
    </row>
    <row r="16" ht="14.25">
      <c r="A16" s="96" t="s">
        <v>172</v>
      </c>
    </row>
    <row r="17" ht="14.25">
      <c r="A17" s="96" t="s">
        <v>173</v>
      </c>
    </row>
    <row r="18" ht="14.25">
      <c r="A18" s="96" t="s">
        <v>174</v>
      </c>
    </row>
    <row r="19" ht="14.25">
      <c r="A19" s="96"/>
    </row>
    <row r="20" ht="14.25">
      <c r="A20" s="72" t="s">
        <v>119</v>
      </c>
    </row>
    <row r="21" ht="14.25">
      <c r="A21" s="72" t="s">
        <v>117</v>
      </c>
    </row>
    <row r="22" ht="14.25">
      <c r="A22" s="72" t="s">
        <v>157</v>
      </c>
    </row>
    <row r="23" ht="14.25">
      <c r="A23" s="72" t="s">
        <v>118</v>
      </c>
    </row>
    <row r="24" ht="14.25">
      <c r="A24" s="72" t="s">
        <v>146</v>
      </c>
    </row>
    <row r="25" ht="14.25">
      <c r="A25" s="72"/>
    </row>
    <row r="26" ht="14.25">
      <c r="A26" s="72"/>
    </row>
    <row r="27" ht="14.25">
      <c r="A27" s="72"/>
    </row>
    <row r="28" ht="14.25">
      <c r="A28" s="72"/>
    </row>
    <row r="29" ht="14.25">
      <c r="A29" s="72"/>
    </row>
    <row r="30" ht="14.25">
      <c r="A30" s="71"/>
    </row>
    <row r="31" ht="14.25">
      <c r="A31" s="72"/>
    </row>
    <row r="32" ht="14.25">
      <c r="A32" s="72"/>
    </row>
    <row r="33" ht="14.25">
      <c r="A33" s="72"/>
    </row>
    <row r="34" ht="14.25">
      <c r="A34" s="72"/>
    </row>
    <row r="35" ht="14.25">
      <c r="A35" s="72"/>
    </row>
    <row r="38" ht="14.25">
      <c r="A38" s="32"/>
    </row>
    <row r="39" ht="14.25">
      <c r="A39" s="32"/>
    </row>
    <row r="40" ht="14.25">
      <c r="A4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9"/>
  <sheetViews>
    <sheetView zoomScalePageLayoutView="0" workbookViewId="0" topLeftCell="B22">
      <selection activeCell="G38" sqref="G38"/>
    </sheetView>
  </sheetViews>
  <sheetFormatPr defaultColWidth="8.88671875" defaultRowHeight="13.5"/>
  <cols>
    <col min="1" max="1" width="0.44140625" style="25" customWidth="1"/>
    <col min="2" max="2" width="11.77734375" style="33" customWidth="1"/>
    <col min="3" max="3" width="12.77734375" style="33" customWidth="1"/>
    <col min="4" max="15" width="9.77734375" style="25" customWidth="1"/>
    <col min="16" max="18" width="10.77734375" style="25" customWidth="1"/>
    <col min="19" max="19" width="1.33203125" style="25" customWidth="1"/>
    <col min="20" max="20" width="11.77734375" style="25" hidden="1" customWidth="1"/>
    <col min="21" max="16384" width="8.88671875" style="25" customWidth="1"/>
  </cols>
  <sheetData>
    <row r="1" spans="2:18" ht="31.5">
      <c r="B1" s="117" t="s">
        <v>156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2:21" ht="18" customHeight="1" thickBot="1">
      <c r="B2" s="33" t="s">
        <v>43</v>
      </c>
      <c r="R2" s="25" t="s">
        <v>5</v>
      </c>
      <c r="U2" s="34"/>
    </row>
    <row r="3" spans="2:21" ht="18" customHeight="1" thickBot="1">
      <c r="B3" s="118" t="s">
        <v>44</v>
      </c>
      <c r="C3" s="119"/>
      <c r="D3" s="85" t="s">
        <v>86</v>
      </c>
      <c r="E3" s="86" t="s">
        <v>40</v>
      </c>
      <c r="F3" s="86" t="s">
        <v>10</v>
      </c>
      <c r="G3" s="86" t="s">
        <v>8</v>
      </c>
      <c r="H3" s="86" t="s">
        <v>88</v>
      </c>
      <c r="I3" s="86" t="s">
        <v>22</v>
      </c>
      <c r="J3" s="86" t="s">
        <v>87</v>
      </c>
      <c r="K3" s="86" t="s">
        <v>6</v>
      </c>
      <c r="L3" s="86" t="s">
        <v>7</v>
      </c>
      <c r="M3" s="86" t="s">
        <v>90</v>
      </c>
      <c r="N3" s="86" t="s">
        <v>89</v>
      </c>
      <c r="O3" s="87" t="s">
        <v>9</v>
      </c>
      <c r="P3" s="88" t="s">
        <v>47</v>
      </c>
      <c r="Q3" s="89" t="s">
        <v>45</v>
      </c>
      <c r="R3" s="88" t="s">
        <v>46</v>
      </c>
      <c r="U3" s="34"/>
    </row>
    <row r="4" spans="2:20" ht="18" customHeight="1">
      <c r="B4" s="120" t="s">
        <v>48</v>
      </c>
      <c r="C4" s="35" t="s">
        <v>49</v>
      </c>
      <c r="D4" s="36">
        <v>108000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>
        <f>SUM(D4:O4)</f>
        <v>108000</v>
      </c>
      <c r="Q4" s="60">
        <v>108000</v>
      </c>
      <c r="R4" s="38">
        <f>P4-Q4</f>
        <v>0</v>
      </c>
      <c r="T4" s="39" t="e">
        <v>#REF!</v>
      </c>
    </row>
    <row r="5" spans="2:20" ht="18" customHeight="1" thickBot="1">
      <c r="B5" s="121"/>
      <c r="C5" s="40" t="s">
        <v>50</v>
      </c>
      <c r="D5" s="41">
        <v>33522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>
        <f aca="true" t="shared" si="0" ref="P5:P37">SUM(D5:O5)</f>
        <v>33522</v>
      </c>
      <c r="Q5" s="61">
        <v>33522</v>
      </c>
      <c r="R5" s="43">
        <f aca="true" t="shared" si="1" ref="R5:R37">P5-Q5</f>
        <v>0</v>
      </c>
      <c r="T5" s="39" t="e">
        <v>#REF!</v>
      </c>
    </row>
    <row r="6" spans="2:20" ht="18" customHeight="1">
      <c r="B6" s="120" t="s">
        <v>51</v>
      </c>
      <c r="C6" s="35" t="s">
        <v>52</v>
      </c>
      <c r="D6" s="36">
        <v>31820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>
        <f t="shared" si="0"/>
        <v>31820</v>
      </c>
      <c r="Q6" s="60">
        <v>31820</v>
      </c>
      <c r="R6" s="38">
        <f t="shared" si="1"/>
        <v>0</v>
      </c>
      <c r="T6" s="39" t="e">
        <v>#REF!</v>
      </c>
    </row>
    <row r="7" spans="2:20" ht="18" customHeight="1" thickBot="1">
      <c r="B7" s="121"/>
      <c r="C7" s="40" t="s">
        <v>53</v>
      </c>
      <c r="D7" s="41">
        <v>21100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t="shared" si="0"/>
        <v>21100</v>
      </c>
      <c r="Q7" s="61">
        <v>21100</v>
      </c>
      <c r="R7" s="43">
        <f t="shared" si="1"/>
        <v>0</v>
      </c>
      <c r="T7" s="39" t="e">
        <v>#REF!</v>
      </c>
    </row>
    <row r="8" spans="2:18" ht="18" customHeight="1">
      <c r="B8" s="122" t="s">
        <v>54</v>
      </c>
      <c r="C8" s="52" t="s">
        <v>54</v>
      </c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>
        <f t="shared" si="0"/>
        <v>0</v>
      </c>
      <c r="Q8" s="60">
        <v>500</v>
      </c>
      <c r="R8" s="55">
        <f t="shared" si="1"/>
        <v>-500</v>
      </c>
    </row>
    <row r="9" spans="2:18" ht="18" customHeight="1">
      <c r="B9" s="124"/>
      <c r="C9" s="73" t="s">
        <v>12</v>
      </c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>
        <f t="shared" si="0"/>
        <v>0</v>
      </c>
      <c r="Q9" s="62">
        <v>2000</v>
      </c>
      <c r="R9" s="76">
        <f t="shared" si="1"/>
        <v>-2000</v>
      </c>
    </row>
    <row r="10" spans="2:18" ht="18" customHeight="1">
      <c r="B10" s="124"/>
      <c r="C10" s="73" t="s">
        <v>55</v>
      </c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>
        <f t="shared" si="0"/>
        <v>0</v>
      </c>
      <c r="Q10" s="62">
        <v>2000</v>
      </c>
      <c r="R10" s="76">
        <f t="shared" si="1"/>
        <v>-2000</v>
      </c>
    </row>
    <row r="11" spans="2:18" ht="18" customHeight="1" thickBot="1">
      <c r="B11" s="123"/>
      <c r="C11" s="77" t="s">
        <v>56</v>
      </c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>
        <f t="shared" si="0"/>
        <v>0</v>
      </c>
      <c r="Q11" s="61">
        <v>10000</v>
      </c>
      <c r="R11" s="80">
        <f t="shared" si="1"/>
        <v>-10000</v>
      </c>
    </row>
    <row r="12" spans="2:20" ht="18" customHeight="1">
      <c r="B12" s="120" t="s">
        <v>83</v>
      </c>
      <c r="C12" s="35" t="s">
        <v>57</v>
      </c>
      <c r="D12" s="36">
        <v>22970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>
        <f t="shared" si="0"/>
        <v>22970</v>
      </c>
      <c r="Q12" s="60">
        <v>22970</v>
      </c>
      <c r="R12" s="38">
        <f t="shared" si="1"/>
        <v>0</v>
      </c>
      <c r="T12" s="39" t="e">
        <v>#REF!</v>
      </c>
    </row>
    <row r="13" spans="2:20" ht="18" customHeight="1" thickBot="1">
      <c r="B13" s="121"/>
      <c r="C13" s="40" t="s">
        <v>11</v>
      </c>
      <c r="D13" s="41">
        <v>18786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>
        <f t="shared" si="0"/>
        <v>18786</v>
      </c>
      <c r="Q13" s="61">
        <v>18786</v>
      </c>
      <c r="R13" s="43">
        <f t="shared" si="1"/>
        <v>0</v>
      </c>
      <c r="T13" s="39" t="e">
        <v>#REF!</v>
      </c>
    </row>
    <row r="14" spans="2:18" ht="18" customHeight="1">
      <c r="B14" s="120" t="s">
        <v>13</v>
      </c>
      <c r="C14" s="35" t="s">
        <v>58</v>
      </c>
      <c r="D14" s="36">
        <v>100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>
        <f t="shared" si="0"/>
        <v>100</v>
      </c>
      <c r="Q14" s="60">
        <v>100</v>
      </c>
      <c r="R14" s="38">
        <f t="shared" si="1"/>
        <v>0</v>
      </c>
    </row>
    <row r="15" spans="2:18" ht="18" customHeight="1">
      <c r="B15" s="125"/>
      <c r="C15" s="48" t="s">
        <v>59</v>
      </c>
      <c r="D15" s="49">
        <v>2500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>
        <f t="shared" si="0"/>
        <v>2500</v>
      </c>
      <c r="Q15" s="62">
        <v>2500</v>
      </c>
      <c r="R15" s="51">
        <f t="shared" si="1"/>
        <v>0</v>
      </c>
    </row>
    <row r="16" spans="2:18" ht="18" customHeight="1">
      <c r="B16" s="125"/>
      <c r="C16" s="48" t="s">
        <v>60</v>
      </c>
      <c r="D16" s="49">
        <v>8000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>
        <f t="shared" si="0"/>
        <v>8000</v>
      </c>
      <c r="Q16" s="62">
        <v>8000</v>
      </c>
      <c r="R16" s="51">
        <f t="shared" si="1"/>
        <v>0</v>
      </c>
    </row>
    <row r="17" spans="2:18" ht="18" customHeight="1">
      <c r="B17" s="125"/>
      <c r="C17" s="48" t="s">
        <v>61</v>
      </c>
      <c r="D17" s="49">
        <v>600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>
        <f t="shared" si="0"/>
        <v>600</v>
      </c>
      <c r="Q17" s="62">
        <v>600</v>
      </c>
      <c r="R17" s="51">
        <f t="shared" si="1"/>
        <v>0</v>
      </c>
    </row>
    <row r="18" spans="2:18" ht="18" customHeight="1" thickBot="1">
      <c r="B18" s="121"/>
      <c r="C18" s="40" t="s">
        <v>62</v>
      </c>
      <c r="D18" s="41">
        <v>2500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>
        <f t="shared" si="0"/>
        <v>2500</v>
      </c>
      <c r="Q18" s="61">
        <v>2500</v>
      </c>
      <c r="R18" s="43">
        <f t="shared" si="1"/>
        <v>0</v>
      </c>
    </row>
    <row r="19" spans="2:18" ht="18" customHeight="1">
      <c r="B19" s="126" t="s">
        <v>14</v>
      </c>
      <c r="C19" s="35" t="s">
        <v>84</v>
      </c>
      <c r="D19" s="36">
        <v>100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>
        <f t="shared" si="0"/>
        <v>100</v>
      </c>
      <c r="Q19" s="60">
        <v>100</v>
      </c>
      <c r="R19" s="38">
        <f t="shared" si="1"/>
        <v>0</v>
      </c>
    </row>
    <row r="20" spans="2:18" ht="18" customHeight="1">
      <c r="B20" s="127"/>
      <c r="C20" s="44" t="s">
        <v>63</v>
      </c>
      <c r="D20" s="45">
        <v>7000</v>
      </c>
      <c r="E20" s="46"/>
      <c r="F20" s="46"/>
      <c r="G20" s="46">
        <v>200</v>
      </c>
      <c r="H20" s="46"/>
      <c r="I20" s="46"/>
      <c r="J20" s="46"/>
      <c r="K20" s="46"/>
      <c r="L20" s="46"/>
      <c r="M20" s="46"/>
      <c r="N20" s="46"/>
      <c r="O20" s="46"/>
      <c r="P20" s="47">
        <f>SUM(D20:O20)</f>
        <v>7200</v>
      </c>
      <c r="Q20" s="62">
        <v>7000</v>
      </c>
      <c r="R20" s="47">
        <f t="shared" si="1"/>
        <v>200</v>
      </c>
    </row>
    <row r="21" spans="2:18" ht="18" customHeight="1">
      <c r="B21" s="127"/>
      <c r="C21" s="48" t="s">
        <v>64</v>
      </c>
      <c r="D21" s="49">
        <v>8200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>
        <f t="shared" si="0"/>
        <v>8200</v>
      </c>
      <c r="Q21" s="62">
        <v>8200</v>
      </c>
      <c r="R21" s="51">
        <f t="shared" si="1"/>
        <v>0</v>
      </c>
    </row>
    <row r="22" spans="2:18" ht="18" customHeight="1">
      <c r="B22" s="127"/>
      <c r="C22" s="44" t="s">
        <v>65</v>
      </c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>
        <f t="shared" si="0"/>
        <v>0</v>
      </c>
      <c r="Q22" s="62">
        <v>3500</v>
      </c>
      <c r="R22" s="47">
        <f t="shared" si="1"/>
        <v>-3500</v>
      </c>
    </row>
    <row r="23" spans="2:18" ht="18" customHeight="1">
      <c r="B23" s="127"/>
      <c r="C23" s="48" t="s">
        <v>66</v>
      </c>
      <c r="D23" s="49">
        <v>1000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>
        <f t="shared" si="0"/>
        <v>1000</v>
      </c>
      <c r="Q23" s="62">
        <v>1000</v>
      </c>
      <c r="R23" s="51">
        <f t="shared" si="1"/>
        <v>0</v>
      </c>
    </row>
    <row r="24" spans="2:18" ht="18" customHeight="1" thickBot="1">
      <c r="B24" s="128"/>
      <c r="C24" s="40" t="s">
        <v>67</v>
      </c>
      <c r="D24" s="41">
        <v>2500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>
        <f t="shared" si="0"/>
        <v>2500</v>
      </c>
      <c r="Q24" s="61">
        <v>2500</v>
      </c>
      <c r="R24" s="43">
        <f t="shared" si="1"/>
        <v>0</v>
      </c>
    </row>
    <row r="25" spans="2:18" ht="18" customHeight="1">
      <c r="B25" s="122" t="s">
        <v>68</v>
      </c>
      <c r="C25" s="52" t="s">
        <v>69</v>
      </c>
      <c r="D25" s="53"/>
      <c r="E25" s="54"/>
      <c r="F25" s="54"/>
      <c r="G25" s="54">
        <v>700</v>
      </c>
      <c r="H25" s="54"/>
      <c r="I25" s="54"/>
      <c r="J25" s="54"/>
      <c r="K25" s="54"/>
      <c r="L25" s="54"/>
      <c r="M25" s="54"/>
      <c r="N25" s="54"/>
      <c r="O25" s="54"/>
      <c r="P25" s="55">
        <f t="shared" si="0"/>
        <v>700</v>
      </c>
      <c r="Q25" s="60">
        <v>1300</v>
      </c>
      <c r="R25" s="55">
        <f>P25-Q25</f>
        <v>-600</v>
      </c>
    </row>
    <row r="26" spans="2:18" ht="18" customHeight="1">
      <c r="B26" s="124"/>
      <c r="C26" s="44" t="s">
        <v>70</v>
      </c>
      <c r="D26" s="45"/>
      <c r="E26" s="46"/>
      <c r="F26" s="46"/>
      <c r="G26" s="46">
        <v>3600</v>
      </c>
      <c r="H26" s="46"/>
      <c r="I26" s="46"/>
      <c r="J26" s="46"/>
      <c r="K26" s="46"/>
      <c r="L26" s="46"/>
      <c r="M26" s="46"/>
      <c r="N26" s="46"/>
      <c r="O26" s="46"/>
      <c r="P26" s="47">
        <f t="shared" si="0"/>
        <v>3600</v>
      </c>
      <c r="Q26" s="62">
        <v>2000</v>
      </c>
      <c r="R26" s="47">
        <f t="shared" si="1"/>
        <v>1600</v>
      </c>
    </row>
    <row r="27" spans="2:18" ht="18" customHeight="1">
      <c r="B27" s="124"/>
      <c r="C27" s="73" t="s">
        <v>71</v>
      </c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>
        <f t="shared" si="0"/>
        <v>0</v>
      </c>
      <c r="Q27" s="62">
        <v>3490</v>
      </c>
      <c r="R27" s="76">
        <f t="shared" si="1"/>
        <v>-3490</v>
      </c>
    </row>
    <row r="28" spans="2:18" ht="18" customHeight="1">
      <c r="B28" s="124"/>
      <c r="C28" s="73" t="s">
        <v>72</v>
      </c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>
        <f>SUM(D28:O28)</f>
        <v>0</v>
      </c>
      <c r="Q28" s="62">
        <v>4881</v>
      </c>
      <c r="R28" s="76">
        <f t="shared" si="1"/>
        <v>-4881</v>
      </c>
    </row>
    <row r="29" spans="2:18" ht="18" customHeight="1">
      <c r="B29" s="124"/>
      <c r="C29" s="73" t="s">
        <v>73</v>
      </c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>
        <f t="shared" si="0"/>
        <v>0</v>
      </c>
      <c r="Q29" s="62">
        <v>1990</v>
      </c>
      <c r="R29" s="76">
        <f t="shared" si="1"/>
        <v>-1990</v>
      </c>
    </row>
    <row r="30" spans="2:18" ht="18" customHeight="1">
      <c r="B30" s="124"/>
      <c r="C30" s="73" t="s">
        <v>74</v>
      </c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>
        <f t="shared" si="0"/>
        <v>0</v>
      </c>
      <c r="Q30" s="62">
        <v>3750</v>
      </c>
      <c r="R30" s="76">
        <f t="shared" si="1"/>
        <v>-3750</v>
      </c>
    </row>
    <row r="31" spans="2:18" ht="18" customHeight="1" thickBot="1">
      <c r="B31" s="123"/>
      <c r="C31" s="56" t="s">
        <v>75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>
        <f t="shared" si="0"/>
        <v>0</v>
      </c>
      <c r="Q31" s="61">
        <v>5200</v>
      </c>
      <c r="R31" s="59">
        <f t="shared" si="1"/>
        <v>-5200</v>
      </c>
    </row>
    <row r="32" spans="2:18" ht="18" customHeight="1">
      <c r="B32" s="122" t="s">
        <v>76</v>
      </c>
      <c r="C32" s="52" t="s">
        <v>76</v>
      </c>
      <c r="D32" s="53"/>
      <c r="E32" s="54"/>
      <c r="F32" s="54"/>
      <c r="G32" s="54">
        <v>500</v>
      </c>
      <c r="H32" s="54"/>
      <c r="I32" s="54"/>
      <c r="J32" s="54"/>
      <c r="K32" s="54"/>
      <c r="L32" s="54"/>
      <c r="M32" s="54"/>
      <c r="N32" s="54"/>
      <c r="O32" s="54"/>
      <c r="P32" s="55">
        <f t="shared" si="0"/>
        <v>500</v>
      </c>
      <c r="Q32" s="60">
        <v>7000</v>
      </c>
      <c r="R32" s="55">
        <f t="shared" si="1"/>
        <v>-6500</v>
      </c>
    </row>
    <row r="33" spans="2:18" ht="18" customHeight="1" thickBot="1">
      <c r="B33" s="123"/>
      <c r="C33" s="56" t="s">
        <v>77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>
        <f>SUM(D33:O33)</f>
        <v>0</v>
      </c>
      <c r="Q33" s="61">
        <v>1000</v>
      </c>
      <c r="R33" s="59">
        <f t="shared" si="1"/>
        <v>-1000</v>
      </c>
    </row>
    <row r="34" spans="2:18" ht="18" customHeight="1">
      <c r="B34" s="122" t="s">
        <v>15</v>
      </c>
      <c r="C34" s="81" t="s">
        <v>78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>
        <f t="shared" si="0"/>
        <v>0</v>
      </c>
      <c r="Q34" s="60">
        <v>7000</v>
      </c>
      <c r="R34" s="84">
        <f t="shared" si="1"/>
        <v>-7000</v>
      </c>
    </row>
    <row r="35" spans="2:18" ht="18" customHeight="1">
      <c r="B35" s="124"/>
      <c r="C35" s="73" t="s">
        <v>79</v>
      </c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>
        <f t="shared" si="0"/>
        <v>0</v>
      </c>
      <c r="Q35" s="62">
        <v>8000</v>
      </c>
      <c r="R35" s="76">
        <f t="shared" si="1"/>
        <v>-8000</v>
      </c>
    </row>
    <row r="36" spans="2:18" ht="18" customHeight="1">
      <c r="B36" s="124"/>
      <c r="C36" s="44" t="s">
        <v>80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>
        <f t="shared" si="0"/>
        <v>0</v>
      </c>
      <c r="Q36" s="62">
        <v>2000</v>
      </c>
      <c r="R36" s="47">
        <f t="shared" si="1"/>
        <v>-2000</v>
      </c>
    </row>
    <row r="37" spans="2:18" ht="18" customHeight="1" thickBot="1">
      <c r="B37" s="123"/>
      <c r="C37" s="40" t="s">
        <v>81</v>
      </c>
      <c r="D37" s="41">
        <v>5600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>
        <f t="shared" si="0"/>
        <v>5600</v>
      </c>
      <c r="Q37" s="61">
        <v>5600</v>
      </c>
      <c r="R37" s="43">
        <f t="shared" si="1"/>
        <v>0</v>
      </c>
    </row>
    <row r="38" spans="2:18" ht="18" customHeight="1" thickBot="1">
      <c r="B38" s="63" t="s">
        <v>82</v>
      </c>
      <c r="C38" s="64"/>
      <c r="D38" s="65">
        <f>SUM(D4:D37)</f>
        <v>274298</v>
      </c>
      <c r="E38" s="66">
        <f aca="true" t="shared" si="2" ref="E38:P38">SUM(E4:E37)</f>
        <v>0</v>
      </c>
      <c r="F38" s="66">
        <f>SUM(F4:F37)</f>
        <v>0</v>
      </c>
      <c r="G38" s="66">
        <f>SUM(G4:G37)</f>
        <v>5000</v>
      </c>
      <c r="H38" s="66">
        <f>SUM(H4:H37)</f>
        <v>0</v>
      </c>
      <c r="I38" s="66">
        <f t="shared" si="2"/>
        <v>0</v>
      </c>
      <c r="J38" s="66">
        <f t="shared" si="2"/>
        <v>0</v>
      </c>
      <c r="K38" s="66">
        <f t="shared" si="2"/>
        <v>0</v>
      </c>
      <c r="L38" s="66">
        <f>SUM(L4:L37)</f>
        <v>0</v>
      </c>
      <c r="M38" s="66">
        <f>SUM(M4:M37)</f>
        <v>0</v>
      </c>
      <c r="N38" s="66">
        <f t="shared" si="2"/>
        <v>0</v>
      </c>
      <c r="O38" s="66">
        <f t="shared" si="2"/>
        <v>0</v>
      </c>
      <c r="P38" s="67">
        <f t="shared" si="2"/>
        <v>279298</v>
      </c>
      <c r="Q38" s="68">
        <v>340972.43</v>
      </c>
      <c r="R38" s="67">
        <f>P38-Q38</f>
        <v>-61674.42999999999</v>
      </c>
    </row>
    <row r="39" spans="15:17" ht="14.25">
      <c r="O39" s="39">
        <f>SUM(E38:O38)</f>
        <v>5000</v>
      </c>
      <c r="Q39" s="39">
        <f>Q38-D38</f>
        <v>66674.43</v>
      </c>
    </row>
  </sheetData>
  <sheetProtection/>
  <mergeCells count="11">
    <mergeCell ref="B34:B37"/>
    <mergeCell ref="B6:B7"/>
    <mergeCell ref="B8:B11"/>
    <mergeCell ref="B12:B13"/>
    <mergeCell ref="B14:B18"/>
    <mergeCell ref="B19:B24"/>
    <mergeCell ref="B25:B31"/>
    <mergeCell ref="B1:R1"/>
    <mergeCell ref="B3:C3"/>
    <mergeCell ref="B4:B5"/>
    <mergeCell ref="B32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20" sqref="B20"/>
    </sheetView>
  </sheetViews>
  <sheetFormatPr defaultColWidth="8.88671875" defaultRowHeight="13.5"/>
  <cols>
    <col min="1" max="1" width="8.88671875" style="1" customWidth="1"/>
    <col min="2" max="2" width="12.21484375" style="0" customWidth="1"/>
    <col min="3" max="3" width="43.3359375" style="0" customWidth="1"/>
    <col min="4" max="4" width="13.21484375" style="0" customWidth="1"/>
    <col min="5" max="5" width="1.1171875" style="0" customWidth="1"/>
  </cols>
  <sheetData>
    <row r="2" spans="1:4" ht="25.5">
      <c r="A2" s="130" t="s">
        <v>154</v>
      </c>
      <c r="B2" s="130"/>
      <c r="C2" s="130"/>
      <c r="D2" s="130"/>
    </row>
    <row r="3" ht="14.25" thickBot="1"/>
    <row r="4" spans="1:4" ht="18" customHeight="1" thickBot="1">
      <c r="A4" s="2" t="s">
        <v>31</v>
      </c>
      <c r="B4" s="3" t="s">
        <v>0</v>
      </c>
      <c r="C4" s="4" t="s">
        <v>23</v>
      </c>
      <c r="D4" s="3" t="s">
        <v>24</v>
      </c>
    </row>
    <row r="5" spans="1:4" ht="18" customHeight="1">
      <c r="A5" s="131" t="s">
        <v>26</v>
      </c>
      <c r="B5" s="90" t="s">
        <v>93</v>
      </c>
      <c r="C5" s="91" t="s">
        <v>91</v>
      </c>
      <c r="D5" s="90" t="s">
        <v>92</v>
      </c>
    </row>
    <row r="6" spans="1:4" ht="18" customHeight="1" thickBot="1">
      <c r="A6" s="132"/>
      <c r="B6" s="8" t="s">
        <v>27</v>
      </c>
      <c r="C6" s="12" t="s">
        <v>98</v>
      </c>
      <c r="D6" s="8" t="s">
        <v>92</v>
      </c>
    </row>
    <row r="7" spans="1:4" ht="18" customHeight="1" thickBot="1">
      <c r="A7" s="5" t="s">
        <v>94</v>
      </c>
      <c r="B7" s="9" t="s">
        <v>28</v>
      </c>
      <c r="C7" s="95" t="s">
        <v>106</v>
      </c>
      <c r="D7" s="9" t="s">
        <v>159</v>
      </c>
    </row>
    <row r="8" spans="1:4" ht="18" customHeight="1" thickBot="1">
      <c r="A8" s="133" t="s">
        <v>95</v>
      </c>
      <c r="B8" s="138" t="s">
        <v>4</v>
      </c>
      <c r="C8" s="13" t="s">
        <v>120</v>
      </c>
      <c r="D8" s="9" t="s">
        <v>92</v>
      </c>
    </row>
    <row r="9" spans="1:4" ht="18" customHeight="1" thickBot="1">
      <c r="A9" s="134"/>
      <c r="B9" s="139"/>
      <c r="C9" s="13" t="s">
        <v>96</v>
      </c>
      <c r="D9" s="9" t="s">
        <v>25</v>
      </c>
    </row>
    <row r="10" spans="1:4" ht="18" customHeight="1">
      <c r="A10" s="133" t="s">
        <v>97</v>
      </c>
      <c r="B10" s="90" t="s">
        <v>1</v>
      </c>
      <c r="C10" s="92" t="s">
        <v>99</v>
      </c>
      <c r="D10" s="93" t="s">
        <v>25</v>
      </c>
    </row>
    <row r="11" spans="1:4" ht="18" customHeight="1" thickBot="1">
      <c r="A11" s="129"/>
      <c r="B11" s="7" t="s">
        <v>1</v>
      </c>
      <c r="C11" s="11" t="s">
        <v>160</v>
      </c>
      <c r="D11" s="6" t="s">
        <v>25</v>
      </c>
    </row>
    <row r="12" spans="1:4" ht="18" customHeight="1" thickBot="1">
      <c r="A12" s="5" t="s">
        <v>30</v>
      </c>
      <c r="B12" s="9" t="s">
        <v>100</v>
      </c>
      <c r="C12" s="13" t="s">
        <v>91</v>
      </c>
      <c r="D12" s="9" t="s">
        <v>25</v>
      </c>
    </row>
    <row r="13" spans="1:4" ht="18" customHeight="1" thickBot="1">
      <c r="A13" s="5" t="s">
        <v>163</v>
      </c>
      <c r="B13" s="9" t="s">
        <v>161</v>
      </c>
      <c r="C13" s="13" t="s">
        <v>158</v>
      </c>
      <c r="D13" s="9" t="s">
        <v>159</v>
      </c>
    </row>
    <row r="14" spans="1:4" ht="18" customHeight="1">
      <c r="A14" s="129" t="s">
        <v>32</v>
      </c>
      <c r="B14" s="10" t="s">
        <v>2</v>
      </c>
      <c r="C14" s="14" t="s">
        <v>101</v>
      </c>
      <c r="D14" s="10" t="s">
        <v>25</v>
      </c>
    </row>
    <row r="15" spans="1:4" ht="18" customHeight="1" thickBot="1">
      <c r="A15" s="129"/>
      <c r="B15" s="6" t="s">
        <v>103</v>
      </c>
      <c r="C15" s="11" t="s">
        <v>102</v>
      </c>
      <c r="D15" s="6" t="s">
        <v>25</v>
      </c>
    </row>
    <row r="16" spans="1:4" ht="18" customHeight="1">
      <c r="A16" s="135" t="s">
        <v>29</v>
      </c>
      <c r="B16" s="136"/>
      <c r="C16" s="94" t="s">
        <v>104</v>
      </c>
      <c r="D16" s="93" t="s">
        <v>25</v>
      </c>
    </row>
    <row r="17" spans="1:4" ht="18" customHeight="1" thickBot="1">
      <c r="A17" s="108"/>
      <c r="B17" s="137"/>
      <c r="C17" s="95" t="s">
        <v>105</v>
      </c>
      <c r="D17" s="8" t="s">
        <v>25</v>
      </c>
    </row>
  </sheetData>
  <sheetProtection/>
  <mergeCells count="7">
    <mergeCell ref="A16:B17"/>
    <mergeCell ref="A8:A9"/>
    <mergeCell ref="B8:B9"/>
    <mergeCell ref="A14:A15"/>
    <mergeCell ref="A2:D2"/>
    <mergeCell ref="A5:A6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"/>
  <sheetViews>
    <sheetView showGridLines="0" view="pageLayout" zoomScaleNormal="150" workbookViewId="0" topLeftCell="A10">
      <selection activeCell="C22" sqref="C22"/>
    </sheetView>
  </sheetViews>
  <sheetFormatPr defaultColWidth="8.88671875" defaultRowHeight="13.5"/>
  <cols>
    <col min="1" max="1" width="7.77734375" style="0" customWidth="1"/>
    <col min="2" max="2" width="27.77734375" style="0" customWidth="1"/>
    <col min="3" max="14" width="6.77734375" style="0" customWidth="1"/>
    <col min="15" max="15" width="1.4375" style="0" customWidth="1"/>
  </cols>
  <sheetData>
    <row r="2" spans="1:14" ht="25.5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14.25" thickBot="1"/>
    <row r="4" spans="1:14" s="25" customFormat="1" ht="15" customHeight="1">
      <c r="A4" s="142" t="s">
        <v>16</v>
      </c>
      <c r="B4" s="144" t="s">
        <v>17</v>
      </c>
      <c r="C4" s="146" t="s">
        <v>18</v>
      </c>
      <c r="D4" s="147"/>
      <c r="E4" s="148"/>
      <c r="F4" s="146" t="s">
        <v>19</v>
      </c>
      <c r="G4" s="147"/>
      <c r="H4" s="148"/>
      <c r="I4" s="146" t="s">
        <v>20</v>
      </c>
      <c r="J4" s="147"/>
      <c r="K4" s="148"/>
      <c r="L4" s="146" t="s">
        <v>21</v>
      </c>
      <c r="M4" s="147"/>
      <c r="N4" s="149"/>
    </row>
    <row r="5" spans="1:14" s="25" customFormat="1" ht="15" customHeight="1" thickBot="1">
      <c r="A5" s="143"/>
      <c r="B5" s="145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30">
        <v>12</v>
      </c>
    </row>
    <row r="6" spans="1:14" ht="15" customHeight="1">
      <c r="A6" s="140" t="s">
        <v>33</v>
      </c>
      <c r="B6" s="141"/>
      <c r="C6" s="17"/>
      <c r="D6" s="17"/>
      <c r="E6" s="17"/>
      <c r="F6" s="15"/>
      <c r="G6" s="17"/>
      <c r="H6" s="15"/>
      <c r="I6" s="17"/>
      <c r="J6" s="15"/>
      <c r="K6" s="17"/>
      <c r="L6" s="15"/>
      <c r="M6" s="17"/>
      <c r="N6" s="16"/>
    </row>
    <row r="7" spans="1:14" ht="15" customHeight="1" thickBot="1">
      <c r="A7" s="163"/>
      <c r="B7" s="164"/>
      <c r="C7" s="155" t="s">
        <v>34</v>
      </c>
      <c r="D7" s="155" t="s">
        <v>35</v>
      </c>
      <c r="E7" s="155"/>
      <c r="F7" s="156" t="s">
        <v>36</v>
      </c>
      <c r="G7" s="157" t="s">
        <v>37</v>
      </c>
      <c r="H7" s="158" t="s">
        <v>42</v>
      </c>
      <c r="I7" s="155"/>
      <c r="J7" s="158" t="s">
        <v>38</v>
      </c>
      <c r="K7" s="155" t="s">
        <v>41</v>
      </c>
      <c r="L7" s="156"/>
      <c r="M7" s="155"/>
      <c r="N7" s="159" t="s">
        <v>39</v>
      </c>
    </row>
    <row r="8" spans="1:14" s="24" customFormat="1" ht="15" customHeight="1">
      <c r="A8" s="167" t="s">
        <v>92</v>
      </c>
      <c r="B8" s="27" t="s">
        <v>104</v>
      </c>
      <c r="C8" s="20" t="s">
        <v>3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20" t="s">
        <v>3</v>
      </c>
      <c r="J8" s="20" t="s">
        <v>3</v>
      </c>
      <c r="K8" s="20" t="s">
        <v>3</v>
      </c>
      <c r="L8" s="20" t="s">
        <v>3</v>
      </c>
      <c r="M8" s="20" t="s">
        <v>3</v>
      </c>
      <c r="N8" s="21" t="s">
        <v>3</v>
      </c>
    </row>
    <row r="9" spans="1:14" s="24" customFormat="1" ht="15" customHeight="1">
      <c r="A9" s="168"/>
      <c r="B9" s="165" t="s">
        <v>105</v>
      </c>
      <c r="C9" s="166" t="s">
        <v>3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9" t="s">
        <v>3</v>
      </c>
    </row>
    <row r="10" spans="1:14" s="24" customFormat="1" ht="15" customHeight="1">
      <c r="A10" s="168"/>
      <c r="B10" s="26" t="s">
        <v>107</v>
      </c>
      <c r="C10" s="166" t="s">
        <v>3</v>
      </c>
      <c r="D10" s="18"/>
      <c r="E10" s="18"/>
      <c r="F10" s="18"/>
      <c r="G10" s="18"/>
      <c r="H10" s="18"/>
      <c r="I10" s="18"/>
      <c r="J10" s="166" t="s">
        <v>3</v>
      </c>
      <c r="K10" s="18"/>
      <c r="L10" s="18"/>
      <c r="M10" s="18"/>
      <c r="N10" s="19"/>
    </row>
    <row r="11" spans="1:14" s="24" customFormat="1" ht="15" customHeight="1">
      <c r="A11" s="168"/>
      <c r="B11" s="26" t="s">
        <v>108</v>
      </c>
      <c r="C11" s="18" t="s">
        <v>3</v>
      </c>
      <c r="D11" s="18"/>
      <c r="E11" s="18"/>
      <c r="F11" s="18"/>
      <c r="G11" s="18" t="s">
        <v>3</v>
      </c>
      <c r="H11" s="18"/>
      <c r="I11" s="18"/>
      <c r="J11" s="18"/>
      <c r="K11" s="18"/>
      <c r="L11" s="18"/>
      <c r="M11" s="18"/>
      <c r="N11" s="19"/>
    </row>
    <row r="12" spans="1:14" s="24" customFormat="1" ht="15" customHeight="1">
      <c r="A12" s="168"/>
      <c r="B12" s="165" t="s">
        <v>106</v>
      </c>
      <c r="C12" s="166"/>
      <c r="D12" s="18" t="s">
        <v>3</v>
      </c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s="24" customFormat="1" ht="15" customHeight="1">
      <c r="A13" s="168"/>
      <c r="B13" s="165" t="s">
        <v>96</v>
      </c>
      <c r="C13" s="166"/>
      <c r="D13" s="166"/>
      <c r="E13" s="166" t="s">
        <v>3</v>
      </c>
      <c r="F13" s="166"/>
      <c r="G13" s="166"/>
      <c r="H13" s="166"/>
      <c r="I13" s="166"/>
      <c r="J13" s="166"/>
      <c r="K13" s="166"/>
      <c r="L13" s="166"/>
      <c r="M13" s="166"/>
      <c r="N13" s="169"/>
    </row>
    <row r="14" spans="1:14" s="24" customFormat="1" ht="15" customHeight="1">
      <c r="A14" s="168"/>
      <c r="B14" s="160" t="s">
        <v>162</v>
      </c>
      <c r="C14" s="161"/>
      <c r="D14" s="161"/>
      <c r="E14" s="161"/>
      <c r="F14" s="161"/>
      <c r="G14" s="161" t="s">
        <v>3</v>
      </c>
      <c r="H14" s="161"/>
      <c r="I14" s="161"/>
      <c r="J14" s="161"/>
      <c r="K14" s="161"/>
      <c r="L14" s="161"/>
      <c r="M14" s="161"/>
      <c r="N14" s="162"/>
    </row>
    <row r="15" spans="1:14" s="24" customFormat="1" ht="15" customHeight="1">
      <c r="A15" s="168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</row>
    <row r="16" spans="1:14" s="24" customFormat="1" ht="15" customHeight="1">
      <c r="A16" s="168"/>
      <c r="B16" s="26" t="s">
        <v>136</v>
      </c>
      <c r="C16" s="18"/>
      <c r="D16" s="18"/>
      <c r="E16" s="18"/>
      <c r="F16" s="18"/>
      <c r="G16" s="18"/>
      <c r="H16" s="18"/>
      <c r="I16" s="18"/>
      <c r="J16" s="18"/>
      <c r="K16" s="18"/>
      <c r="L16" s="18" t="s">
        <v>3</v>
      </c>
      <c r="M16" s="18"/>
      <c r="N16" s="19"/>
    </row>
    <row r="17" spans="1:14" s="24" customFormat="1" ht="15" customHeight="1">
      <c r="A17" s="168"/>
      <c r="B17" s="26" t="s">
        <v>101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 t="s">
        <v>3</v>
      </c>
      <c r="N17" s="19"/>
    </row>
    <row r="18" spans="1:14" s="24" customFormat="1" ht="15" customHeight="1" thickBot="1">
      <c r="A18" s="170"/>
      <c r="B18" s="28" t="s">
        <v>152</v>
      </c>
      <c r="C18" s="22"/>
      <c r="D18" s="22"/>
      <c r="E18" s="171" t="s">
        <v>3</v>
      </c>
      <c r="F18" s="22"/>
      <c r="G18" s="22"/>
      <c r="H18" s="22"/>
      <c r="I18" s="22"/>
      <c r="J18" s="22"/>
      <c r="K18" s="22"/>
      <c r="L18" s="22"/>
      <c r="M18" s="22" t="s">
        <v>3</v>
      </c>
      <c r="N18" s="23"/>
    </row>
  </sheetData>
  <sheetProtection/>
  <mergeCells count="22">
    <mergeCell ref="N14:N15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A8:A18"/>
    <mergeCell ref="A6:B7"/>
    <mergeCell ref="A2:N2"/>
    <mergeCell ref="A4:A5"/>
    <mergeCell ref="B4:B5"/>
    <mergeCell ref="C4:E4"/>
    <mergeCell ref="F4:H4"/>
    <mergeCell ref="I4:K4"/>
    <mergeCell ref="L4:N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workbookViewId="0" topLeftCell="A1">
      <selection activeCell="G14" sqref="G14"/>
    </sheetView>
  </sheetViews>
  <sheetFormatPr defaultColWidth="8.88671875" defaultRowHeight="13.5"/>
  <cols>
    <col min="1" max="1" width="7.3359375" style="0" customWidth="1"/>
    <col min="2" max="2" width="23.10546875" style="0" customWidth="1"/>
    <col min="3" max="3" width="16.6640625" style="0" customWidth="1"/>
    <col min="4" max="4" width="16.21484375" style="0" customWidth="1"/>
    <col min="5" max="5" width="31.21484375" style="0" customWidth="1"/>
  </cols>
  <sheetData>
    <row r="2" spans="1:5" ht="31.5">
      <c r="A2" s="117" t="s">
        <v>155</v>
      </c>
      <c r="B2" s="117"/>
      <c r="C2" s="117"/>
      <c r="D2" s="117"/>
      <c r="E2" s="117"/>
    </row>
    <row r="3" ht="14.25" thickBot="1"/>
    <row r="4" spans="1:5" s="31" customFormat="1" ht="30" customHeight="1" thickBot="1">
      <c r="A4" s="112" t="s">
        <v>121</v>
      </c>
      <c r="B4" s="113" t="s">
        <v>123</v>
      </c>
      <c r="C4" s="114" t="s">
        <v>124</v>
      </c>
      <c r="D4" s="115" t="s">
        <v>151</v>
      </c>
      <c r="E4" s="116" t="s">
        <v>125</v>
      </c>
    </row>
    <row r="5" spans="1:5" ht="19.5" customHeight="1" thickTop="1">
      <c r="A5" s="154" t="s">
        <v>29</v>
      </c>
      <c r="B5" s="109" t="s">
        <v>126</v>
      </c>
      <c r="C5" s="106" t="s">
        <v>127</v>
      </c>
      <c r="D5" s="106" t="s">
        <v>127</v>
      </c>
      <c r="E5" s="107" t="s">
        <v>122</v>
      </c>
    </row>
    <row r="6" spans="1:7" ht="19.5" customHeight="1">
      <c r="A6" s="150"/>
      <c r="B6" s="110" t="s">
        <v>128</v>
      </c>
      <c r="C6" s="99" t="s">
        <v>127</v>
      </c>
      <c r="D6" s="99" t="s">
        <v>127</v>
      </c>
      <c r="E6" s="100" t="s">
        <v>129</v>
      </c>
      <c r="G6" s="98"/>
    </row>
    <row r="7" spans="1:5" ht="19.5" customHeight="1">
      <c r="A7" s="150" t="s">
        <v>26</v>
      </c>
      <c r="B7" s="110" t="s">
        <v>131</v>
      </c>
      <c r="C7" s="104">
        <v>200000</v>
      </c>
      <c r="D7" s="102" t="s">
        <v>147</v>
      </c>
      <c r="E7" s="100" t="s">
        <v>132</v>
      </c>
    </row>
    <row r="8" spans="1:5" ht="19.5" customHeight="1">
      <c r="A8" s="150"/>
      <c r="B8" s="110" t="s">
        <v>133</v>
      </c>
      <c r="C8" s="104">
        <v>250000</v>
      </c>
      <c r="D8" s="102" t="s">
        <v>150</v>
      </c>
      <c r="E8" s="100" t="s">
        <v>134</v>
      </c>
    </row>
    <row r="9" spans="1:5" ht="19.5" customHeight="1">
      <c r="A9" s="111" t="s">
        <v>135</v>
      </c>
      <c r="B9" s="110" t="s">
        <v>130</v>
      </c>
      <c r="C9" s="104">
        <v>300000</v>
      </c>
      <c r="D9" s="102" t="s">
        <v>147</v>
      </c>
      <c r="E9" s="100" t="s">
        <v>164</v>
      </c>
    </row>
    <row r="10" spans="1:5" ht="19.5" customHeight="1">
      <c r="A10" s="150" t="s">
        <v>138</v>
      </c>
      <c r="B10" s="110" t="s">
        <v>139</v>
      </c>
      <c r="C10" s="104">
        <v>100000</v>
      </c>
      <c r="D10" s="102" t="s">
        <v>148</v>
      </c>
      <c r="E10" s="100" t="s">
        <v>140</v>
      </c>
    </row>
    <row r="11" spans="1:5" ht="19.5" customHeight="1">
      <c r="A11" s="150"/>
      <c r="B11" s="110" t="s">
        <v>141</v>
      </c>
      <c r="C11" s="104">
        <v>300000</v>
      </c>
      <c r="D11" s="102" t="s">
        <v>149</v>
      </c>
      <c r="E11" s="100" t="s">
        <v>142</v>
      </c>
    </row>
    <row r="12" spans="1:5" ht="19.5" customHeight="1">
      <c r="A12" s="172" t="s">
        <v>143</v>
      </c>
      <c r="B12" s="110" t="s">
        <v>133</v>
      </c>
      <c r="C12" s="104">
        <v>250000</v>
      </c>
      <c r="D12" s="102" t="s">
        <v>150</v>
      </c>
      <c r="E12" s="100" t="s">
        <v>134</v>
      </c>
    </row>
    <row r="13" spans="1:5" ht="19.5" customHeight="1">
      <c r="A13" s="175"/>
      <c r="B13" s="173" t="s">
        <v>165</v>
      </c>
      <c r="C13" s="180">
        <v>1500000</v>
      </c>
      <c r="D13" s="176" t="s">
        <v>166</v>
      </c>
      <c r="E13" s="178" t="s">
        <v>167</v>
      </c>
    </row>
    <row r="14" spans="1:5" ht="19.5" customHeight="1">
      <c r="A14" s="154"/>
      <c r="B14" s="174"/>
      <c r="C14" s="181"/>
      <c r="D14" s="177"/>
      <c r="E14" s="179"/>
    </row>
    <row r="15" spans="1:5" ht="19.5" customHeight="1">
      <c r="A15" s="111" t="s">
        <v>30</v>
      </c>
      <c r="B15" s="110" t="s">
        <v>131</v>
      </c>
      <c r="C15" s="104">
        <v>200000</v>
      </c>
      <c r="D15" s="102" t="s">
        <v>147</v>
      </c>
      <c r="E15" s="100" t="s">
        <v>132</v>
      </c>
    </row>
    <row r="16" spans="1:5" ht="19.5" customHeight="1">
      <c r="A16" s="111" t="s">
        <v>163</v>
      </c>
      <c r="B16" s="110" t="s">
        <v>136</v>
      </c>
      <c r="C16" s="104">
        <v>1500000</v>
      </c>
      <c r="D16" s="102" t="s">
        <v>149</v>
      </c>
      <c r="E16" s="100" t="s">
        <v>137</v>
      </c>
    </row>
    <row r="17" spans="1:5" ht="19.5" customHeight="1">
      <c r="A17" s="150" t="s">
        <v>32</v>
      </c>
      <c r="B17" s="110" t="s">
        <v>144</v>
      </c>
      <c r="C17" s="104">
        <v>300000</v>
      </c>
      <c r="D17" s="102" t="s">
        <v>149</v>
      </c>
      <c r="E17" s="100" t="s">
        <v>142</v>
      </c>
    </row>
    <row r="18" spans="1:5" ht="19.5" customHeight="1">
      <c r="A18" s="151"/>
      <c r="B18" s="110" t="s">
        <v>145</v>
      </c>
      <c r="C18" s="104">
        <v>100000</v>
      </c>
      <c r="D18" s="102" t="s">
        <v>148</v>
      </c>
      <c r="E18" s="100" t="s">
        <v>140</v>
      </c>
    </row>
    <row r="19" spans="1:5" ht="19.5" customHeight="1" thickBot="1">
      <c r="A19" s="152" t="s">
        <v>47</v>
      </c>
      <c r="B19" s="153"/>
      <c r="C19" s="105">
        <f>SUM(C7:C18)</f>
        <v>5000000</v>
      </c>
      <c r="D19" s="103"/>
      <c r="E19" s="101"/>
    </row>
    <row r="20" spans="1:5" ht="13.5">
      <c r="A20" s="97"/>
      <c r="B20" s="97"/>
      <c r="C20" s="97"/>
      <c r="D20" s="97"/>
      <c r="E20" s="97"/>
    </row>
    <row r="21" spans="1:5" ht="13.5">
      <c r="A21" s="97"/>
      <c r="B21" s="97"/>
      <c r="C21" s="97"/>
      <c r="D21" s="97"/>
      <c r="E21" s="97"/>
    </row>
  </sheetData>
  <sheetProtection/>
  <mergeCells count="11">
    <mergeCell ref="C13:C14"/>
    <mergeCell ref="D13:D14"/>
    <mergeCell ref="E13:E14"/>
    <mergeCell ref="A17:A18"/>
    <mergeCell ref="A19:B19"/>
    <mergeCell ref="A2:E2"/>
    <mergeCell ref="A5:A6"/>
    <mergeCell ref="A7:A8"/>
    <mergeCell ref="A10:A11"/>
    <mergeCell ref="B13:B14"/>
    <mergeCell ref="A12:A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JUNEXP</dc:creator>
  <cp:keywords/>
  <dc:description/>
  <cp:lastModifiedBy>snoopy</cp:lastModifiedBy>
  <cp:lastPrinted>2010-11-11T07:19:33Z</cp:lastPrinted>
  <dcterms:created xsi:type="dcterms:W3CDTF">2008-02-01T23:03:26Z</dcterms:created>
  <dcterms:modified xsi:type="dcterms:W3CDTF">2010-12-06T10:18:36Z</dcterms:modified>
  <cp:category/>
  <cp:version/>
  <cp:contentType/>
  <cp:contentStatus/>
</cp:coreProperties>
</file>