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50" firstSheet="5" activeTab="17"/>
  </bookViews>
  <sheets>
    <sheet name="개요" sheetId="1" r:id="rId1"/>
    <sheet name="예산총괄" sheetId="2" r:id="rId2"/>
    <sheet name="2009년결산" sheetId="3" r:id="rId3"/>
    <sheet name="2010년결산" sheetId="4" r:id="rId4"/>
    <sheet name="월중계획서" sheetId="5" r:id="rId5"/>
    <sheet name="연간계획" sheetId="6" r:id="rId6"/>
    <sheet name="연수계획" sheetId="7" r:id="rId7"/>
    <sheet name="가정사목" sheetId="8" r:id="rId8"/>
    <sheet name="교육" sheetId="9" r:id="rId9"/>
    <sheet name="구역" sheetId="10" r:id="rId10"/>
    <sheet name="기획" sheetId="11" r:id="rId11"/>
    <sheet name="복음화" sheetId="12" r:id="rId12"/>
    <sheet name="사회복지" sheetId="13" r:id="rId13"/>
    <sheet name="전례" sheetId="14" r:id="rId14"/>
    <sheet name="청소년 초등부" sheetId="15" r:id="rId15"/>
    <sheet name="청소년 중고등부" sheetId="16" r:id="rId16"/>
    <sheet name="청소년 청년부" sheetId="17" r:id="rId17"/>
    <sheet name="청소년 교사회" sheetId="18" r:id="rId18"/>
  </sheets>
  <definedNames/>
  <calcPr fullCalcOnLoad="1"/>
</workbook>
</file>

<file path=xl/sharedStrings.xml><?xml version="1.0" encoding="utf-8"?>
<sst xmlns="http://schemas.openxmlformats.org/spreadsheetml/2006/main" count="2101" uniqueCount="626">
  <si>
    <t>사목위원</t>
  </si>
  <si>
    <t>성탄예술제</t>
  </si>
  <si>
    <t>전례분과</t>
  </si>
  <si>
    <t>복음화</t>
  </si>
  <si>
    <t>청년회장</t>
  </si>
  <si>
    <t>청년회</t>
  </si>
  <si>
    <t>회장단</t>
  </si>
  <si>
    <t>일 시</t>
  </si>
  <si>
    <t>졸업식</t>
  </si>
  <si>
    <t>5월중</t>
  </si>
  <si>
    <t>10월중</t>
  </si>
  <si>
    <t>11월중</t>
  </si>
  <si>
    <t>은총시장</t>
  </si>
  <si>
    <t>교리교사의 날</t>
  </si>
  <si>
    <t>교사 MT</t>
  </si>
  <si>
    <t>교사수첩</t>
  </si>
  <si>
    <t>여름신앙학교</t>
  </si>
  <si>
    <t>9월</t>
  </si>
  <si>
    <t>전례분과위원 연수</t>
  </si>
  <si>
    <t>합 계</t>
  </si>
  <si>
    <t>자선비</t>
  </si>
  <si>
    <t>교사회</t>
  </si>
  <si>
    <t>◉</t>
  </si>
  <si>
    <t>사목회 월례회</t>
  </si>
  <si>
    <t>본당 사목 방문</t>
  </si>
  <si>
    <t>부활 대축일</t>
  </si>
  <si>
    <t>본당의 날 (체육행사)</t>
  </si>
  <si>
    <t>성모의 밤</t>
  </si>
  <si>
    <t>성탄 대축일</t>
  </si>
  <si>
    <t>영세식</t>
  </si>
  <si>
    <t>본당 송년의 밤</t>
  </si>
  <si>
    <t>주임신부님 영명축일</t>
  </si>
  <si>
    <t>보좌신부님 영명축일</t>
  </si>
  <si>
    <t>주일헌금관리</t>
  </si>
  <si>
    <t>중고등부</t>
  </si>
  <si>
    <t>교리교사피정</t>
  </si>
  <si>
    <t>대표교사연수</t>
  </si>
  <si>
    <t>3월중</t>
  </si>
  <si>
    <t>대표교사</t>
  </si>
  <si>
    <t>6월중</t>
  </si>
  <si>
    <t>12월중</t>
  </si>
  <si>
    <t>신임교리교사 연수</t>
  </si>
  <si>
    <t>성소주일</t>
  </si>
  <si>
    <t>교사MT</t>
  </si>
  <si>
    <t>단위 : 천원</t>
  </si>
  <si>
    <t>사회복지</t>
  </si>
  <si>
    <t>시설관리</t>
  </si>
  <si>
    <t>교육</t>
  </si>
  <si>
    <t>홍보</t>
  </si>
  <si>
    <t>주방근무자</t>
  </si>
  <si>
    <t>예비자교육비</t>
  </si>
  <si>
    <t>행사비</t>
  </si>
  <si>
    <t>세금과공과</t>
  </si>
  <si>
    <t>일반관리비</t>
  </si>
  <si>
    <t>시설관리비</t>
  </si>
  <si>
    <t>교육참가비</t>
  </si>
  <si>
    <t>기획부</t>
  </si>
  <si>
    <t>구분</t>
  </si>
  <si>
    <t>사  업  계  획</t>
  </si>
  <si>
    <t>1/4</t>
  </si>
  <si>
    <t>2/4</t>
  </si>
  <si>
    <t>3/4</t>
  </si>
  <si>
    <t>4/4</t>
  </si>
  <si>
    <t>책임자</t>
  </si>
  <si>
    <t>협조부서</t>
  </si>
  <si>
    <t>예산(천원)</t>
  </si>
  <si>
    <t>성당</t>
  </si>
  <si>
    <t>자체</t>
  </si>
  <si>
    <t>집행항목</t>
  </si>
  <si>
    <t>기획</t>
  </si>
  <si>
    <t>부장</t>
  </si>
  <si>
    <t>재경현황보고</t>
  </si>
  <si>
    <t>전례부</t>
  </si>
  <si>
    <t>예산집행계획 종합</t>
  </si>
  <si>
    <t>예산집행결과 종합</t>
  </si>
  <si>
    <t>2012년 예산수립</t>
  </si>
  <si>
    <t>사목위원</t>
  </si>
  <si>
    <t>수입 지출 결의서 확인</t>
  </si>
  <si>
    <t>각종장부 점검</t>
  </si>
  <si>
    <t>교세현황 파악</t>
  </si>
  <si>
    <t>2012년 사목계획(안) 수립</t>
  </si>
  <si>
    <t>사  업  계  획</t>
  </si>
  <si>
    <t>1/4</t>
  </si>
  <si>
    <t>2/4</t>
  </si>
  <si>
    <t>3/4</t>
  </si>
  <si>
    <t>4/4</t>
  </si>
  <si>
    <t>책임자</t>
  </si>
  <si>
    <t>협조부서</t>
  </si>
  <si>
    <t>예산(천원)</t>
  </si>
  <si>
    <t>성당</t>
  </si>
  <si>
    <t>자체</t>
  </si>
  <si>
    <t>신자재교육</t>
  </si>
  <si>
    <t>전신자</t>
  </si>
  <si>
    <t>사회복지부</t>
  </si>
  <si>
    <t>청소년부(초등부)</t>
  </si>
  <si>
    <t>청소년부(중고등부)</t>
  </si>
  <si>
    <t>청소년부(청년부)</t>
  </si>
  <si>
    <t>가정사목부</t>
  </si>
  <si>
    <t>부장</t>
  </si>
  <si>
    <t>교사회</t>
  </si>
  <si>
    <t>행 사 명</t>
  </si>
  <si>
    <t>주 관 부 서</t>
  </si>
  <si>
    <t>천주의 모친, 성 마리아 대축일</t>
  </si>
  <si>
    <t>성인영세식(어린이세례포함)</t>
  </si>
  <si>
    <t>복음화, 전례부</t>
  </si>
  <si>
    <t>설날 합동위령미사</t>
  </si>
  <si>
    <t>청소년부</t>
  </si>
  <si>
    <t>예비신자 교리반 개강</t>
  </si>
  <si>
    <t>사순절 특강</t>
  </si>
  <si>
    <t>교육부</t>
  </si>
  <si>
    <t>전례부</t>
  </si>
  <si>
    <t>부활대축일 축하행사</t>
  </si>
  <si>
    <t>총무부, 전례, 여성부</t>
  </si>
  <si>
    <t>경로잔치</t>
  </si>
  <si>
    <t>회장단, 전례, 행사</t>
  </si>
  <si>
    <t>성모의밤</t>
  </si>
  <si>
    <t>회장단,각부서</t>
  </si>
  <si>
    <t>본당의 날</t>
  </si>
  <si>
    <t>첫 영성체</t>
  </si>
  <si>
    <t>청소년, 교사회</t>
  </si>
  <si>
    <t>중.고등부 여름신앙캠프(2박3일)</t>
  </si>
  <si>
    <t>청소년, 보좌신부</t>
  </si>
  <si>
    <t>초등부 여름신앙캠프(1박2일)</t>
  </si>
  <si>
    <t>순교자 현양의 밤</t>
  </si>
  <si>
    <t>사목협의회 연수</t>
  </si>
  <si>
    <t>교리경시대회</t>
  </si>
  <si>
    <t>회장단,여성부</t>
  </si>
  <si>
    <t>은총시장축제</t>
  </si>
  <si>
    <t>청소년,교사회</t>
  </si>
  <si>
    <t>사목협의회 정기총회</t>
  </si>
  <si>
    <t>성탄전야제 행사</t>
  </si>
  <si>
    <t>회장단,청소년,신심단체</t>
  </si>
  <si>
    <t>구역부, 반장</t>
  </si>
  <si>
    <t>1월</t>
  </si>
  <si>
    <t>2월</t>
  </si>
  <si>
    <t>3월</t>
  </si>
  <si>
    <t>1월1일(토)</t>
  </si>
  <si>
    <t>2/3일(목)</t>
  </si>
  <si>
    <t>2월중</t>
  </si>
  <si>
    <t>초등부 주일학교 졸업식</t>
  </si>
  <si>
    <t>중고등부 주일학교 졸업식</t>
  </si>
  <si>
    <t>초등부 주일학교 입학식</t>
  </si>
  <si>
    <t>3월중</t>
  </si>
  <si>
    <t>중고등부 주일학교 입학식</t>
  </si>
  <si>
    <t>4월</t>
  </si>
  <si>
    <t>5월</t>
  </si>
  <si>
    <t>6월</t>
  </si>
  <si>
    <t>7월</t>
  </si>
  <si>
    <t>7월중</t>
  </si>
  <si>
    <t>연중</t>
  </si>
  <si>
    <t>12/24일</t>
  </si>
  <si>
    <t>8월</t>
  </si>
  <si>
    <t>8월15일</t>
  </si>
  <si>
    <t>성모승천대축일</t>
  </si>
  <si>
    <t>12월중</t>
  </si>
  <si>
    <t>월</t>
  </si>
  <si>
    <t>9월</t>
  </si>
  <si>
    <t>10월</t>
  </si>
  <si>
    <t>11월</t>
  </si>
  <si>
    <t>12월</t>
  </si>
  <si>
    <t>주요일정</t>
  </si>
  <si>
    <t>중앙동성당 2011년 연간계획</t>
  </si>
  <si>
    <t>신년</t>
  </si>
  <si>
    <t>구정</t>
  </si>
  <si>
    <t>부활</t>
  </si>
  <si>
    <t>성모의밤</t>
  </si>
  <si>
    <t>성모승천</t>
  </si>
  <si>
    <t>성탄</t>
  </si>
  <si>
    <t>교세현황 파악</t>
  </si>
  <si>
    <t>예산집행계획/결과 종합</t>
  </si>
  <si>
    <t>사목위원</t>
  </si>
  <si>
    <t>회장단</t>
  </si>
  <si>
    <t>회장단</t>
  </si>
  <si>
    <t>평화의 날 미사 및 신년하례회</t>
  </si>
  <si>
    <t>사목협의회 피정</t>
  </si>
  <si>
    <t>사목협의회 성지순례</t>
  </si>
  <si>
    <t xml:space="preserve"> 추석</t>
  </si>
  <si>
    <t>2011년 중앙동성당 사목목표 달성을 위한 WORK SHOP</t>
  </si>
  <si>
    <t>3. 장소 : 본당 3층 강당</t>
  </si>
  <si>
    <t>4. 참석자 : 신부님(2), 수녀님(2), 회장단(4), 사목위원(20)</t>
  </si>
  <si>
    <t>5. 일정</t>
  </si>
  <si>
    <t xml:space="preserve">  ㅇ 일정소개 및 인사말</t>
  </si>
  <si>
    <t xml:space="preserve">  ㅇ 시작기도 : 평신도 기도</t>
  </si>
  <si>
    <t xml:space="preserve">  ㅇ 신부님 말씀</t>
  </si>
  <si>
    <t xml:space="preserve">  ㅇ 사목회장 인사말</t>
  </si>
  <si>
    <t xml:space="preserve">  ㅇ 점심식사</t>
  </si>
  <si>
    <t xml:space="preserve">  ㅇ 분임조 토의(2~3개 분임조) : 본당발전을 위한 의견 교환</t>
  </si>
  <si>
    <t xml:space="preserve">  ㅇ 저녁식사</t>
  </si>
  <si>
    <t xml:space="preserve">             사항을 미리 협의하여 사목위원 상호간에 공감대를 형성하고, 본당발전을 </t>
  </si>
  <si>
    <t xml:space="preserve">             위한 좋은 의견을 나누기 위함.</t>
  </si>
  <si>
    <t>총무부, 전례부</t>
  </si>
  <si>
    <t>봉성체(매월 요일)</t>
  </si>
  <si>
    <t xml:space="preserve">      - 회장단, 기획부, 전례부, ……..</t>
  </si>
  <si>
    <t>2010년 결산보고/2011년 예산수립</t>
  </si>
  <si>
    <t>12/29일</t>
  </si>
  <si>
    <t>사목위원 연수</t>
  </si>
  <si>
    <t>본당의날</t>
  </si>
  <si>
    <t>2009년 중앙동성당 결산</t>
  </si>
  <si>
    <t>&lt;세 출&gt;</t>
  </si>
  <si>
    <t>항  목</t>
  </si>
  <si>
    <t>2009년</t>
  </si>
  <si>
    <t>예산액</t>
  </si>
  <si>
    <t>차액</t>
  </si>
  <si>
    <t>2월</t>
  </si>
  <si>
    <t>3월</t>
  </si>
  <si>
    <t>4월</t>
  </si>
  <si>
    <t>5월</t>
  </si>
  <si>
    <t>6월</t>
  </si>
  <si>
    <t>7월</t>
  </si>
  <si>
    <t>8월</t>
  </si>
  <si>
    <t>10월</t>
  </si>
  <si>
    <t>11월</t>
  </si>
  <si>
    <t>12월</t>
  </si>
  <si>
    <t>계</t>
  </si>
  <si>
    <t>교구납부금</t>
  </si>
  <si>
    <t>교구사목비</t>
  </si>
  <si>
    <t>교구분담금</t>
  </si>
  <si>
    <t>교구분담금</t>
  </si>
  <si>
    <t>선교사업비</t>
  </si>
  <si>
    <t>선교사업비</t>
  </si>
  <si>
    <t>사 제 관 비</t>
  </si>
  <si>
    <t>사 제 관 비</t>
  </si>
  <si>
    <t>수 녀 원 비</t>
  </si>
  <si>
    <t>수 녀 원 비</t>
  </si>
  <si>
    <t>선교비</t>
  </si>
  <si>
    <t>선   교   비</t>
  </si>
  <si>
    <t>선   교   비</t>
  </si>
  <si>
    <t>예비자교육비</t>
  </si>
  <si>
    <t>제   전   비</t>
  </si>
  <si>
    <t>제   전   비</t>
  </si>
  <si>
    <t>자   선   비</t>
  </si>
  <si>
    <t>자   선   비</t>
  </si>
  <si>
    <t>인건비</t>
  </si>
  <si>
    <t>사   무   장</t>
  </si>
  <si>
    <t>사   무   장</t>
  </si>
  <si>
    <t>주방근무자</t>
  </si>
  <si>
    <t>세금과공과</t>
  </si>
  <si>
    <t>통   신   비</t>
  </si>
  <si>
    <t>통   신   비</t>
  </si>
  <si>
    <t>전   화   료</t>
  </si>
  <si>
    <t>전   화   료</t>
  </si>
  <si>
    <t>전기수도료</t>
  </si>
  <si>
    <t>전기수도료</t>
  </si>
  <si>
    <t>제   세   금</t>
  </si>
  <si>
    <t>제   세   금</t>
  </si>
  <si>
    <t>지급수수료</t>
  </si>
  <si>
    <t>지급수수료</t>
  </si>
  <si>
    <t>일반관리비</t>
  </si>
  <si>
    <t>도서인쇄비</t>
  </si>
  <si>
    <t>도서인쇄비</t>
  </si>
  <si>
    <t>연   료   비</t>
  </si>
  <si>
    <t>연   료   비</t>
  </si>
  <si>
    <t>접대경조비</t>
  </si>
  <si>
    <t>접대경조비</t>
  </si>
  <si>
    <t>사무용품비</t>
  </si>
  <si>
    <t>사무용품비</t>
  </si>
  <si>
    <t>잡   지   출</t>
  </si>
  <si>
    <t>잡   지   출</t>
  </si>
  <si>
    <t>신자교육비</t>
  </si>
  <si>
    <t>신자교육비</t>
  </si>
  <si>
    <t>교육참가지원비</t>
  </si>
  <si>
    <t>교육참가지원비</t>
  </si>
  <si>
    <t>신자 재교육비</t>
  </si>
  <si>
    <t>신자 재교육비</t>
  </si>
  <si>
    <t>초   등   부</t>
  </si>
  <si>
    <t>초   등   부</t>
  </si>
  <si>
    <t>중 고 등 부</t>
  </si>
  <si>
    <t>중 고 등 부</t>
  </si>
  <si>
    <t>청   년   부</t>
  </si>
  <si>
    <t>청   년   부</t>
  </si>
  <si>
    <t>교   사   회</t>
  </si>
  <si>
    <t>교   사   회</t>
  </si>
  <si>
    <t>단 체 보 조</t>
  </si>
  <si>
    <t>단 체 보 조</t>
  </si>
  <si>
    <t>행   사   비</t>
  </si>
  <si>
    <t>행   사   비</t>
  </si>
  <si>
    <t>회   의   비</t>
  </si>
  <si>
    <t>회   의   비</t>
  </si>
  <si>
    <t>시설관리비</t>
  </si>
  <si>
    <t>시   설   비</t>
  </si>
  <si>
    <t>시   설   비</t>
  </si>
  <si>
    <t>수선유지비</t>
  </si>
  <si>
    <t>수선유지비</t>
  </si>
  <si>
    <t>비   품   비</t>
  </si>
  <si>
    <t>비   품   비</t>
  </si>
  <si>
    <t>화재보험료</t>
  </si>
  <si>
    <t>화재보험료</t>
  </si>
  <si>
    <t>소 계</t>
  </si>
  <si>
    <t>소 계</t>
  </si>
  <si>
    <t>2010년 중앙동성당 결산</t>
  </si>
  <si>
    <t>2010년</t>
  </si>
  <si>
    <t>인   건   비</t>
  </si>
  <si>
    <t>출   장   비</t>
  </si>
  <si>
    <t>2011년 사목계획서 발간</t>
  </si>
  <si>
    <t>1. 개요</t>
  </si>
  <si>
    <t xml:space="preserve">     - 부서별 계획에 예산이 없음(청소년부 제외)</t>
  </si>
  <si>
    <t xml:space="preserve">  ㅇ 사목계획서</t>
  </si>
  <si>
    <t xml:space="preserve">  ㅇ 사목계획서가 완성되면 월중 계획서 작성 예정</t>
  </si>
  <si>
    <t xml:space="preserve">  ㅇ 사목협의회 주요 협의내용으로 발전</t>
  </si>
  <si>
    <t xml:space="preserve">  ㅇ 사목계획서를 근거로 부서별 연간 주요계획을 한눈에 볼 수 있음</t>
  </si>
  <si>
    <t>2011년 사목계획 수립</t>
  </si>
  <si>
    <t>5. 사목협의회 WORK SHOP 실시</t>
  </si>
  <si>
    <t>6. 월중 계획서 작성</t>
  </si>
  <si>
    <t>7. 연간 계획 작성</t>
  </si>
  <si>
    <t xml:space="preserve">  ㅇ 복음낭독</t>
  </si>
  <si>
    <t xml:space="preserve">  ㅇ 본당사목에 도움이 되는 계획을 수립하자.</t>
  </si>
  <si>
    <t>2. 2010년 사목계획 현황</t>
  </si>
  <si>
    <t xml:space="preserve">  ㅇ 월별 예산집행</t>
  </si>
  <si>
    <t>4. 부서별 예산 집행계획 작성</t>
  </si>
  <si>
    <t xml:space="preserve">  ㅇ 본당 예산은 공통 예산과 부서별 예산으로 구분됨.</t>
  </si>
  <si>
    <t xml:space="preserve">      - 공통 예산은 기획부에서 작성</t>
  </si>
  <si>
    <t xml:space="preserve">      - 부서별 예산은 부서에서 작성하고, 예산액 및 항목을 명확히 구분하여 작성</t>
  </si>
  <si>
    <t xml:space="preserve">  ㅇ 부서별예산은 집행예정월, 금액, 예산항목으로 구분하여 작성</t>
  </si>
  <si>
    <t xml:space="preserve">  ㅇ 부서별 예산 집계 : 월별 예산집행계획이 수립됨.</t>
  </si>
  <si>
    <t>가. 본당 월중 주요 행사표(안)</t>
  </si>
  <si>
    <t>여성연합회</t>
  </si>
  <si>
    <t>회장단, 각부서</t>
  </si>
  <si>
    <t xml:space="preserve">  ㅇ 적극적인 사목계획을 세우자</t>
  </si>
  <si>
    <t xml:space="preserve">     - 어쩔수 없이 하는 것이 아니라 능동적으로 대응하자.</t>
  </si>
  <si>
    <t xml:space="preserve">  ㅇ 말 보다는 실천 혹은 계획을 잘 세우자</t>
  </si>
  <si>
    <t xml:space="preserve">  ㅇ 열심히가 아니라 잘하는 방법을 생각하자</t>
  </si>
  <si>
    <t xml:space="preserve">     - 고민을 많이 하고 실천은 계획대로</t>
  </si>
  <si>
    <t xml:space="preserve">    - 도보성지순례, 체육대회, 바자회, 축제 등…</t>
  </si>
  <si>
    <t xml:space="preserve">  ㅇ 소공동체 활성화 방안을 고민하자</t>
  </si>
  <si>
    <t xml:space="preserve">     - 평가를 통해 연말에 시상하는 방법도 생각</t>
  </si>
  <si>
    <t xml:space="preserve">  ㅇ 능동적인 계획을 생각하자</t>
  </si>
  <si>
    <t xml:space="preserve">    - 능동적으로 대응하는 신자에게 혜택을 주는 방법</t>
  </si>
  <si>
    <t xml:space="preserve">  ㅇ 당연히 지급하는 것이 아니라 성과 및 계획에 근거하여 예산배정</t>
  </si>
  <si>
    <t xml:space="preserve">     - 청소년, 단체보조, 행사비 등…</t>
  </si>
  <si>
    <t xml:space="preserve">  ㅇ 부서별 계획은 실현가능한 계획을 구체적으로 작성 요망</t>
  </si>
  <si>
    <t>공통</t>
  </si>
  <si>
    <t>구역</t>
  </si>
  <si>
    <t>청소년</t>
  </si>
  <si>
    <t xml:space="preserve">  ㅇ 사목계획과 예산은 서로 밀접한 관계가 있으므로 예산 계획도 병행 수립</t>
  </si>
  <si>
    <t>사무장 연수</t>
  </si>
  <si>
    <t xml:space="preserve">     - 계획이 추상적으로 작성 되었거나 현실적으로 의미없는 계획이 있음.</t>
  </si>
  <si>
    <t xml:space="preserve">     - 예산집행계획은 없음(집행결과만 산출할 수 있음.)</t>
  </si>
  <si>
    <t xml:space="preserve">     - 따라서 사목활동 및 예산이 계획대로 집행 되었는지 확인 할 길이 없음</t>
  </si>
  <si>
    <t xml:space="preserve">  ㅇ 교구장님 사목교서와 주임신부님 사목방침 반영</t>
  </si>
  <si>
    <t xml:space="preserve">      - 예산 계획이 없으면, 집행하기가 곤란함.</t>
  </si>
  <si>
    <t>3. 2011년 사목계획 작성(요구사항)</t>
  </si>
  <si>
    <t xml:space="preserve">        분과별로 조금의 변화는 예상됨.</t>
  </si>
  <si>
    <t xml:space="preserve">     - 사목방침에 대한 계획은 대부분 회장단 계획에 추가할 사항이며, </t>
  </si>
  <si>
    <t xml:space="preserve">      - 기획부에서 예상하는 부서별 예산 정립</t>
  </si>
  <si>
    <t>8. 향후 추진계획</t>
  </si>
  <si>
    <t xml:space="preserve">  ㅇ 분과별 계획제출 : 12월 12일</t>
  </si>
  <si>
    <t>9. 건의사항</t>
  </si>
  <si>
    <t xml:space="preserve">  ㅇ 2010년 결산</t>
  </si>
  <si>
    <t xml:space="preserve">  ㅇ 분임조 발표</t>
  </si>
  <si>
    <t xml:space="preserve">  ㅇ 신부님 총평</t>
  </si>
  <si>
    <t xml:space="preserve">  ㅇ 파티</t>
  </si>
  <si>
    <t xml:space="preserve">  ㅇ 파티 : 200,000 원</t>
  </si>
  <si>
    <r>
      <t xml:space="preserve">      사항을 미리 협의하여 </t>
    </r>
    <r>
      <rPr>
        <b/>
        <sz val="12"/>
        <color indexed="60"/>
        <rFont val="돋움"/>
        <family val="3"/>
      </rPr>
      <t>사목위원 상호간에 공감대를 형성</t>
    </r>
    <r>
      <rPr>
        <b/>
        <sz val="12"/>
        <rFont val="돋움"/>
        <family val="3"/>
      </rPr>
      <t xml:space="preserve">하고, </t>
    </r>
    <r>
      <rPr>
        <b/>
        <sz val="12"/>
        <color indexed="60"/>
        <rFont val="돋움"/>
        <family val="3"/>
      </rPr>
      <t>본당발전을</t>
    </r>
    <r>
      <rPr>
        <b/>
        <sz val="12"/>
        <rFont val="돋움"/>
        <family val="3"/>
      </rPr>
      <t xml:space="preserve"> </t>
    </r>
  </si>
  <si>
    <r>
      <t xml:space="preserve">      </t>
    </r>
    <r>
      <rPr>
        <b/>
        <sz val="12"/>
        <color indexed="60"/>
        <rFont val="돋움"/>
        <family val="3"/>
      </rPr>
      <t>위한 좋은 의견</t>
    </r>
    <r>
      <rPr>
        <b/>
        <sz val="12"/>
        <rFont val="돋움"/>
        <family val="3"/>
      </rPr>
      <t>을 나누기 위함.</t>
    </r>
  </si>
  <si>
    <t>2011년 중앙동성당 예산</t>
  </si>
  <si>
    <t xml:space="preserve">  ㅇ Bottom-up 혹은 Top-down ?</t>
  </si>
  <si>
    <r>
      <t xml:space="preserve">  ㅇ 2011년 중앙동성당 </t>
    </r>
    <r>
      <rPr>
        <b/>
        <sz val="12"/>
        <color indexed="60"/>
        <rFont val="돋움"/>
        <family val="3"/>
      </rPr>
      <t>사목계획을 점검</t>
    </r>
    <r>
      <rPr>
        <b/>
        <sz val="12"/>
        <rFont val="돋움"/>
        <family val="3"/>
      </rPr>
      <t>하고, 사목계획을 달성하기 위해 필요한</t>
    </r>
  </si>
  <si>
    <t>1. 목적 : 2011년 중앙동성당 사목계획을 점검하고, 사목계획을 달성하기 위해 필요한</t>
  </si>
  <si>
    <t xml:space="preserve">  ㅇ 2011년 분과별 계획 발표</t>
  </si>
  <si>
    <t xml:space="preserve">      - 본당 사목 중 추진하면 좋은 일 : 5가지</t>
  </si>
  <si>
    <t xml:space="preserve">      - 본당 사목 중 개선해야 하는 일 : 5가지</t>
  </si>
  <si>
    <t xml:space="preserve">      - 본당 사목 중 잘 하고 있는 일 : 5가지</t>
  </si>
  <si>
    <t xml:space="preserve">  ㅇ 파견미사</t>
  </si>
  <si>
    <t>6. 경비 : 580,000 원</t>
  </si>
  <si>
    <t xml:space="preserve">  ㅇ 식사 28명 x 2끼 x 5,000원 = 280,000 원</t>
  </si>
  <si>
    <t xml:space="preserve">  ㅇ 간식 : 100,000 원</t>
  </si>
  <si>
    <t xml:space="preserve">     - 실적발표보다는 계획 협의 확정이 중요</t>
  </si>
  <si>
    <t>구역부, 전례부</t>
  </si>
  <si>
    <t xml:space="preserve">  ㅇ 분과별 계획종합 : 12월 17일</t>
  </si>
  <si>
    <t xml:space="preserve">  ㅇ 사목협의회 WORK SHOP : 12월 18일(예정)</t>
  </si>
  <si>
    <t xml:space="preserve">  ㅇ 사목계획 수정 보완 : 12월 31일</t>
  </si>
  <si>
    <t xml:space="preserve">  ㅇ 사목계획서 발간 : 1월 9일</t>
  </si>
  <si>
    <t>만나의집 보조</t>
  </si>
  <si>
    <t>불우이웃돕기</t>
  </si>
  <si>
    <t>10년 예산액</t>
  </si>
  <si>
    <t>1월2일</t>
  </si>
  <si>
    <t>성탄 찰고지 우수자 시상</t>
  </si>
  <si>
    <t>교육부</t>
  </si>
  <si>
    <t>교육부</t>
  </si>
  <si>
    <t>1월2일</t>
  </si>
  <si>
    <t>성탄 찰고지 우수자 시상</t>
  </si>
  <si>
    <t>교육부</t>
  </si>
  <si>
    <t>2월중</t>
  </si>
  <si>
    <t>평신도 신앙대학</t>
  </si>
  <si>
    <t>평신도 신앙대학</t>
  </si>
  <si>
    <t>2월중</t>
  </si>
  <si>
    <t>평신도 신앙대학</t>
  </si>
  <si>
    <t>월</t>
  </si>
  <si>
    <t>1월</t>
  </si>
  <si>
    <t>1월중</t>
  </si>
  <si>
    <t>꾸르실료 교육</t>
  </si>
  <si>
    <t>2월</t>
  </si>
  <si>
    <t>3월</t>
  </si>
  <si>
    <t>사순절 찰고지 배부</t>
  </si>
  <si>
    <t>사순절 신앙특강</t>
  </si>
  <si>
    <t>사순절 신앙특강</t>
  </si>
  <si>
    <t>5월</t>
  </si>
  <si>
    <t>부활 찰고지 우수자 시상</t>
  </si>
  <si>
    <t>신앙성숙을 위한 세미나(성체신심/성모성심 등)</t>
  </si>
  <si>
    <t>8월</t>
  </si>
  <si>
    <t>8월중</t>
  </si>
  <si>
    <t>10월</t>
  </si>
  <si>
    <t>10월중</t>
  </si>
  <si>
    <t>화해와 쇄신 연수회</t>
  </si>
  <si>
    <t>화해와 쇄신 연수회</t>
  </si>
  <si>
    <t>11월</t>
  </si>
  <si>
    <t>대림절 신앙특강</t>
  </si>
  <si>
    <t>대림절 신앙특강</t>
  </si>
  <si>
    <t>11월중</t>
  </si>
  <si>
    <t>성탄 찰고지 배부</t>
  </si>
  <si>
    <t>연중</t>
  </si>
  <si>
    <t>ME교육</t>
  </si>
  <si>
    <t>ME교육</t>
  </si>
  <si>
    <t>성서연구반</t>
  </si>
  <si>
    <t>성서연구반</t>
  </si>
  <si>
    <t>꾸르실료</t>
  </si>
  <si>
    <t>찰고지 우수상 시상</t>
  </si>
  <si>
    <t xml:space="preserve"> 찰고지 배부</t>
  </si>
  <si>
    <t>교육참가비</t>
  </si>
  <si>
    <t>재교육비</t>
  </si>
  <si>
    <t>합  계</t>
  </si>
  <si>
    <t>신앙성숙을 위한 세미나</t>
  </si>
  <si>
    <t xml:space="preserve">성모신심미사 </t>
  </si>
  <si>
    <t>푸른군대</t>
  </si>
  <si>
    <t>셀기도회원</t>
  </si>
  <si>
    <t>성령기도회</t>
  </si>
  <si>
    <t>성령기도 회장</t>
  </si>
  <si>
    <t>성령기도회원</t>
  </si>
  <si>
    <t>전례분과 교육 및 모임</t>
  </si>
  <si>
    <t>천주의 성모마리아 대축일</t>
  </si>
  <si>
    <t>설날합동위령미사</t>
  </si>
  <si>
    <t>성 요셉 대축일</t>
  </si>
  <si>
    <t>성삼일 예절, 부활대축일</t>
  </si>
  <si>
    <t>성모성월 고리기도</t>
  </si>
  <si>
    <t>주님 승천 대축일</t>
  </si>
  <si>
    <t>성령강림 대축일</t>
  </si>
  <si>
    <t>삼위일체 대축일</t>
  </si>
  <si>
    <t>그리스도성혈 대축일</t>
  </si>
  <si>
    <t>예수성심 대축일</t>
  </si>
  <si>
    <t>전례분과 일일피정</t>
  </si>
  <si>
    <t>성 베드로와 성 바오로 사도 대축일</t>
  </si>
  <si>
    <t>한국 성직자들의 수호자 성 김대건 안드레아 사제 순교 대축일</t>
  </si>
  <si>
    <t>성모승천 대축일</t>
  </si>
  <si>
    <t>성 김대건 안드레아와 성 정하상 바오로 동료순교자 대축일</t>
  </si>
  <si>
    <t>성 미카엘, 가브리엘, 라파엘 대천사 축일</t>
  </si>
  <si>
    <t>아기예수의 성녀데레사 동정학자 대축일</t>
  </si>
  <si>
    <t>모든 성인의 날</t>
  </si>
  <si>
    <t>그리스도왕 대축일</t>
  </si>
  <si>
    <t>성 프란치스코 하비에르 사제 대축일</t>
  </si>
  <si>
    <t>한국교회의 수호자 원죄없이 잉태되신 동정마리아 대축일</t>
  </si>
  <si>
    <t>예수 성탄 대축일</t>
  </si>
  <si>
    <t>송년미사</t>
  </si>
  <si>
    <t>성 요한 세례자 탄생 대축일</t>
  </si>
  <si>
    <t xml:space="preserve">가나혼인강좌 </t>
  </si>
  <si>
    <t>부부여정</t>
  </si>
  <si>
    <t>성요셉 아버지 학교</t>
  </si>
  <si>
    <t>ME 주말 교육</t>
  </si>
  <si>
    <t>ME 사도직 교육</t>
  </si>
  <si>
    <t>부모 성교실</t>
  </si>
  <si>
    <t>임산부 축복미사</t>
  </si>
  <si>
    <t>교사피정</t>
  </si>
  <si>
    <t>신입교사연수</t>
  </si>
  <si>
    <t>교사운영비</t>
  </si>
  <si>
    <t>상반기교사연수</t>
  </si>
  <si>
    <t>교리교사의날</t>
  </si>
  <si>
    <t>하반기교사연수</t>
  </si>
  <si>
    <t>교리준비비</t>
  </si>
  <si>
    <t>첫영성체</t>
  </si>
  <si>
    <t>대표교사 회비</t>
  </si>
  <si>
    <t>교사회운영비</t>
  </si>
  <si>
    <t>교사 수첩</t>
  </si>
  <si>
    <t>하반기 교리교사연수</t>
  </si>
  <si>
    <t>간 식 비</t>
  </si>
  <si>
    <t>말씀과찬양 피정</t>
  </si>
  <si>
    <t>청소년 성령세미나</t>
  </si>
  <si>
    <t>졸 업 식</t>
  </si>
  <si>
    <t>새학기피정</t>
  </si>
  <si>
    <t>입 학 식</t>
  </si>
  <si>
    <t>체육대회</t>
  </si>
  <si>
    <t>또래사도 재교육 및 캠프</t>
  </si>
  <si>
    <t>가을소풍</t>
  </si>
  <si>
    <t>고3 캠프</t>
  </si>
  <si>
    <t>성탄 준비비</t>
  </si>
  <si>
    <t>청년전례연수</t>
  </si>
  <si>
    <t>청년도보성지순례</t>
  </si>
  <si>
    <t>세계청년대회</t>
  </si>
  <si>
    <t>청년 창작 생활 성가제</t>
  </si>
  <si>
    <t>청년성서연수</t>
  </si>
  <si>
    <t>선택주말</t>
  </si>
  <si>
    <t>성령세미나</t>
  </si>
  <si>
    <t>청년회 M.T.</t>
  </si>
  <si>
    <t>악기 소모품 유지/보수비용</t>
  </si>
  <si>
    <t>프린터 유지보수 비용</t>
  </si>
  <si>
    <t>성시간 예절(성체예시)</t>
  </si>
  <si>
    <t>전례부장</t>
  </si>
  <si>
    <t>◉</t>
  </si>
  <si>
    <t>전례분과</t>
  </si>
  <si>
    <t>주님 봉헌 축일(초 축 성)</t>
  </si>
  <si>
    <t>재의 수요일(재의 의식)</t>
  </si>
  <si>
    <t>주님수난 성지주일(성지주일 행렬)</t>
  </si>
  <si>
    <t>추석합동위령미사(한가위)</t>
  </si>
  <si>
    <t>위령의 날(지역합동 위령미사)</t>
  </si>
  <si>
    <t>전례복 세탁</t>
  </si>
  <si>
    <t>제전비</t>
  </si>
  <si>
    <t>제병/미사주</t>
  </si>
  <si>
    <t>수녀님</t>
  </si>
  <si>
    <t>복사단, 성가대 예산 책정 필요</t>
  </si>
  <si>
    <t>전례</t>
  </si>
  <si>
    <t>성모마리아상 구입</t>
  </si>
  <si>
    <t xml:space="preserve">가정성화와 생명수호미사 </t>
  </si>
  <si>
    <t>분과위원</t>
  </si>
  <si>
    <t>가정사목 분과위원 연수</t>
  </si>
  <si>
    <t>신자재교육</t>
  </si>
  <si>
    <t>교육지원비</t>
  </si>
  <si>
    <t>가정사목</t>
  </si>
  <si>
    <t>교육</t>
  </si>
  <si>
    <t>전례분과, 성가대</t>
  </si>
  <si>
    <t>전례분과,레지오단원</t>
  </si>
  <si>
    <t>자모회, 교사회</t>
  </si>
  <si>
    <t>초등부</t>
  </si>
  <si>
    <t>디다케구독료</t>
  </si>
  <si>
    <t>축일아동 및 새친구환영</t>
  </si>
  <si>
    <t>부활계란 꾸미기</t>
  </si>
  <si>
    <t>성모성월 초봉헌</t>
  </si>
  <si>
    <t>여름신앙학교</t>
  </si>
  <si>
    <t>생태공원(야외수업)</t>
  </si>
  <si>
    <t>자모회</t>
  </si>
  <si>
    <t>성경릴레이 퀴즈대회</t>
  </si>
  <si>
    <t>묵주만들기(묵주기도배우기)</t>
  </si>
  <si>
    <t>복사단피정(겨울캠프)</t>
  </si>
  <si>
    <t>단체보조</t>
  </si>
  <si>
    <t>합  계</t>
  </si>
  <si>
    <t>사  업  계  획</t>
  </si>
  <si>
    <t>1/4</t>
  </si>
  <si>
    <t>2/4</t>
  </si>
  <si>
    <t>3/4</t>
  </si>
  <si>
    <t>4/4</t>
  </si>
  <si>
    <t>책임자</t>
  </si>
  <si>
    <t>협조부서</t>
  </si>
  <si>
    <t>예산(천원)</t>
  </si>
  <si>
    <t>집행항목</t>
  </si>
  <si>
    <t>성당</t>
  </si>
  <si>
    <t>자체</t>
  </si>
  <si>
    <t>교사회</t>
  </si>
  <si>
    <t>또래사도 양성연수</t>
  </si>
  <si>
    <t>반석청소년 축제</t>
  </si>
  <si>
    <t>청년회원</t>
  </si>
  <si>
    <t>청년․중고등부밴드 공연</t>
  </si>
  <si>
    <t>청년회원</t>
  </si>
  <si>
    <t>청소년부(교사회)</t>
  </si>
  <si>
    <t>창원지구별 대표교사회비</t>
  </si>
  <si>
    <t>상,하반기 교사학교</t>
  </si>
  <si>
    <t>미등록 교리교사 자격연수</t>
  </si>
  <si>
    <t>가정   사목</t>
  </si>
  <si>
    <t>사목계획 수립</t>
  </si>
  <si>
    <t>또래사도 양성연수</t>
  </si>
  <si>
    <t>반석청소년 축제</t>
  </si>
  <si>
    <t>청년부</t>
  </si>
  <si>
    <t>교사회</t>
  </si>
  <si>
    <t>상,하반기 교사학교</t>
  </si>
  <si>
    <t>미등록 교리교사 자격연수</t>
  </si>
  <si>
    <t>사회    복지</t>
  </si>
  <si>
    <t>중고    등부</t>
  </si>
  <si>
    <t>복음화부</t>
  </si>
  <si>
    <t>복음화분과위원 연수</t>
  </si>
  <si>
    <t>부장</t>
  </si>
  <si>
    <t>예비자 교리봉사자 교육</t>
  </si>
  <si>
    <t>예비신자를 위한 기도</t>
  </si>
  <si>
    <t>예비신자 봉헌식</t>
  </si>
  <si>
    <t>교리반 운영</t>
  </si>
  <si>
    <t>예비자 성지 순례</t>
  </si>
  <si>
    <t>사목계획서 작성</t>
  </si>
  <si>
    <t>성인 세례식</t>
  </si>
  <si>
    <t>본당행사 협조</t>
  </si>
  <si>
    <t>전교운동 및 예비신자 모집</t>
  </si>
  <si>
    <t>예비신자 환영식(교리반 개강)</t>
  </si>
  <si>
    <t>선교활동 (입교권면, 회두권면)</t>
  </si>
  <si>
    <t>쉬는 교우 회두 연수(레지아 주관 선교연수)</t>
  </si>
  <si>
    <t>예비자 대부모 선정 및 대부모 교육</t>
  </si>
  <si>
    <t xml:space="preserve">구역부, 레지오 </t>
  </si>
  <si>
    <t>전례부, 복음화부</t>
  </si>
  <si>
    <t>복음화부, 전레부</t>
  </si>
  <si>
    <t>외부 교리 강사 초빙(성직자 및 수도자)</t>
  </si>
  <si>
    <t>사  업  계  획</t>
  </si>
  <si>
    <t>1/4</t>
  </si>
  <si>
    <t>2/4</t>
  </si>
  <si>
    <t>3/4</t>
  </si>
  <si>
    <t>4/4</t>
  </si>
  <si>
    <t>책임자</t>
  </si>
  <si>
    <t>협조부서</t>
  </si>
  <si>
    <t>예산(천원)</t>
  </si>
  <si>
    <t>집행항목</t>
  </si>
  <si>
    <t>성당</t>
  </si>
  <si>
    <t>자체</t>
  </si>
  <si>
    <t>복음화</t>
  </si>
  <si>
    <t>7. work shop 준비</t>
  </si>
  <si>
    <t xml:space="preserve">  ㅇ 식사 : 점심, 저녁 식당 확인(총무)</t>
  </si>
  <si>
    <t xml:space="preserve">  ㅇ 발표자료 종합 : 이형욱</t>
  </si>
  <si>
    <t xml:space="preserve">  ㅇ 간식준비 : ?</t>
  </si>
  <si>
    <t xml:space="preserve">      - 교육부장 소주, 맥주 찬조</t>
  </si>
  <si>
    <t xml:space="preserve">  ㅇ 파티준비 : ?</t>
  </si>
  <si>
    <t xml:space="preserve">  ㅇ 미사준비 : 전례부</t>
  </si>
  <si>
    <t xml:space="preserve">  ㅇ 율동준비 : 전례부차장, 교육부차장</t>
  </si>
  <si>
    <t xml:space="preserve">      - 커피, 녹차, 종이컵, 과자류</t>
  </si>
  <si>
    <t xml:space="preserve">      - 술과 안주</t>
  </si>
  <si>
    <t xml:space="preserve">      - 미사책, 성가 : 이형욱</t>
  </si>
  <si>
    <t xml:space="preserve">      - 제의 등 : 수녀님, 전례부</t>
  </si>
  <si>
    <t>구역부</t>
  </si>
  <si>
    <t>소공동체장 연수</t>
  </si>
  <si>
    <t>신임 소공동체장 연수</t>
  </si>
  <si>
    <t>구역분과위원 연수</t>
  </si>
  <si>
    <t xml:space="preserve">소공동체 준비모임 </t>
  </si>
  <si>
    <t xml:space="preserve">각 반별 모임 </t>
  </si>
  <si>
    <t>반별 반원 미사 봉헌 독려</t>
  </si>
  <si>
    <t>병자 방문 봉성체</t>
  </si>
  <si>
    <t>세례식, 교리반 협조</t>
  </si>
  <si>
    <t>부활 및 성탄 판공 성사표 배부 협조</t>
  </si>
  <si>
    <t>본당행사 지원</t>
  </si>
  <si>
    <t>소공동체장</t>
  </si>
  <si>
    <t>분과위원</t>
  </si>
  <si>
    <t>예비신자, 새신자, 쉬는 교우, 짝교우, 전출입 교우 돌보기</t>
  </si>
  <si>
    <t>회의비</t>
  </si>
  <si>
    <t>전례부</t>
  </si>
  <si>
    <t>성경경시대회(10/9) 성지여고</t>
  </si>
  <si>
    <t>2. 일시 : 2010년 12월 26일 10:00 ~ 21:00</t>
  </si>
  <si>
    <t xml:space="preserve">  ㅇ 경비 : 12월 19일 지급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</si>
</sst>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0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4"/>
      <name val="굴림"/>
      <family val="3"/>
    </font>
    <font>
      <b/>
      <sz val="11"/>
      <name val="돋움"/>
      <family val="3"/>
    </font>
    <font>
      <sz val="9"/>
      <name val="돋움"/>
      <family val="3"/>
    </font>
    <font>
      <sz val="12"/>
      <name val="돋움"/>
      <family val="3"/>
    </font>
    <font>
      <sz val="12"/>
      <name val="굴림"/>
      <family val="3"/>
    </font>
    <font>
      <b/>
      <sz val="12"/>
      <name val="돋움"/>
      <family val="3"/>
    </font>
    <font>
      <b/>
      <sz val="16"/>
      <name val="돋움"/>
      <family val="3"/>
    </font>
    <font>
      <b/>
      <sz val="24"/>
      <name val="굴림"/>
      <family val="3"/>
    </font>
    <font>
      <b/>
      <sz val="12"/>
      <name val="굴림"/>
      <family val="3"/>
    </font>
    <font>
      <b/>
      <sz val="20"/>
      <name val="굴림"/>
      <family val="3"/>
    </font>
    <font>
      <b/>
      <sz val="12"/>
      <color indexed="60"/>
      <name val="돋움"/>
      <family val="3"/>
    </font>
    <font>
      <sz val="10"/>
      <color indexed="8"/>
      <name val="굴림"/>
      <family val="3"/>
    </font>
    <font>
      <b/>
      <sz val="13"/>
      <color indexed="8"/>
      <name val="한양신명조"/>
      <family val="3"/>
    </font>
    <font>
      <sz val="12"/>
      <color indexed="8"/>
      <name val="한양신명조"/>
      <family val="3"/>
    </font>
    <font>
      <b/>
      <sz val="12"/>
      <color indexed="8"/>
      <name val="한양신명조"/>
      <family val="3"/>
    </font>
    <font>
      <sz val="12"/>
      <color indexed="8"/>
      <name val="굴림"/>
      <family val="3"/>
    </font>
    <font>
      <b/>
      <sz val="12"/>
      <color indexed="8"/>
      <name val="굴림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"/>
      <family val="3"/>
    </font>
    <font>
      <b/>
      <sz val="12"/>
      <color indexed="8"/>
      <name val="HY엽서M"/>
      <family val="1"/>
    </font>
    <font>
      <b/>
      <sz val="16"/>
      <color indexed="62"/>
      <name val="돋움"/>
      <family val="3"/>
    </font>
    <font>
      <b/>
      <sz val="12"/>
      <color indexed="60"/>
      <name val="굴림"/>
      <family val="3"/>
    </font>
    <font>
      <b/>
      <sz val="12"/>
      <color indexed="12"/>
      <name val="굴림"/>
      <family val="3"/>
    </font>
    <font>
      <b/>
      <sz val="12"/>
      <color indexed="12"/>
      <name val="돋움"/>
      <family val="3"/>
    </font>
    <font>
      <sz val="12"/>
      <color indexed="21"/>
      <name val="굴림"/>
      <family val="3"/>
    </font>
    <font>
      <sz val="12"/>
      <color indexed="36"/>
      <name val="한양신명조"/>
      <family val="3"/>
    </font>
    <font>
      <b/>
      <sz val="12"/>
      <color indexed="36"/>
      <name val="한양신명조"/>
      <family val="3"/>
    </font>
    <font>
      <i/>
      <sz val="10"/>
      <color indexed="8"/>
      <name val="굴림"/>
      <family val="3"/>
    </font>
    <font>
      <sz val="10"/>
      <color indexed="10"/>
      <name val="굴림"/>
      <family val="3"/>
    </font>
    <font>
      <i/>
      <sz val="10"/>
      <color indexed="10"/>
      <name val="굴림"/>
      <family val="3"/>
    </font>
    <font>
      <sz val="12"/>
      <color indexed="60"/>
      <name val="굴림"/>
      <family val="3"/>
    </font>
    <font>
      <sz val="7"/>
      <color indexed="8"/>
      <name val="굴림"/>
      <family val="3"/>
    </font>
    <font>
      <sz val="8"/>
      <color indexed="8"/>
      <name val="굴림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8"/>
      <color indexed="8"/>
      <name val="굴림"/>
      <family val="3"/>
    </font>
    <font>
      <b/>
      <sz val="20"/>
      <color indexed="8"/>
      <name val="한양신명조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"/>
      <family val="3"/>
    </font>
    <font>
      <b/>
      <sz val="10"/>
      <color rgb="FF000000"/>
      <name val="굴림"/>
      <family val="3"/>
    </font>
    <font>
      <b/>
      <sz val="13"/>
      <color rgb="FF000000"/>
      <name val="한양신명조"/>
      <family val="3"/>
    </font>
    <font>
      <sz val="12"/>
      <color rgb="FF000000"/>
      <name val="한양신명조"/>
      <family val="3"/>
    </font>
    <font>
      <b/>
      <sz val="12"/>
      <color rgb="FF000000"/>
      <name val="한양신명조"/>
      <family val="3"/>
    </font>
    <font>
      <sz val="12"/>
      <color rgb="FF000000"/>
      <name val="굴림"/>
      <family val="3"/>
    </font>
    <font>
      <b/>
      <sz val="12"/>
      <color rgb="FF000000"/>
      <name val="굴림"/>
      <family val="3"/>
    </font>
    <font>
      <b/>
      <sz val="12"/>
      <color rgb="FF000000"/>
      <name val="HY엽서M"/>
      <family val="1"/>
    </font>
    <font>
      <b/>
      <sz val="16"/>
      <color theme="3" tint="0.39998000860214233"/>
      <name val="돋움"/>
      <family val="3"/>
    </font>
    <font>
      <b/>
      <sz val="12"/>
      <color theme="5" tint="-0.24997000396251678"/>
      <name val="돋움"/>
      <family val="3"/>
    </font>
    <font>
      <b/>
      <sz val="12"/>
      <color rgb="FFC00000"/>
      <name val="굴림"/>
      <family val="3"/>
    </font>
    <font>
      <b/>
      <sz val="12"/>
      <color rgb="FF2006BE"/>
      <name val="굴림"/>
      <family val="3"/>
    </font>
    <font>
      <b/>
      <sz val="12"/>
      <color rgb="FF0000CC"/>
      <name val="돋움"/>
      <family val="3"/>
    </font>
    <font>
      <sz val="12"/>
      <color theme="8" tint="-0.4999699890613556"/>
      <name val="굴림"/>
      <family val="3"/>
    </font>
    <font>
      <sz val="12"/>
      <color rgb="FF7030A0"/>
      <name val="한양신명조"/>
      <family val="3"/>
    </font>
    <font>
      <b/>
      <sz val="12"/>
      <color rgb="FF7030A0"/>
      <name val="한양신명조"/>
      <family val="3"/>
    </font>
    <font>
      <i/>
      <sz val="10"/>
      <color rgb="FF000000"/>
      <name val="굴림"/>
      <family val="3"/>
    </font>
    <font>
      <sz val="10"/>
      <color rgb="FFFF0000"/>
      <name val="굴림"/>
      <family val="3"/>
    </font>
    <font>
      <i/>
      <sz val="10"/>
      <color rgb="FFFF0000"/>
      <name val="굴림"/>
      <family val="3"/>
    </font>
    <font>
      <sz val="12"/>
      <color rgb="FFC00000"/>
      <name val="굴림"/>
      <family val="3"/>
    </font>
    <font>
      <sz val="7"/>
      <color rgb="FF000000"/>
      <name val="굴림"/>
      <family val="3"/>
    </font>
    <font>
      <sz val="8"/>
      <color rgb="FF000000"/>
      <name val="굴림"/>
      <family val="3"/>
    </font>
    <font>
      <sz val="6"/>
      <color rgb="FF000000"/>
      <name val="굴림"/>
      <family val="3"/>
    </font>
    <font>
      <b/>
      <sz val="6"/>
      <color rgb="FF000000"/>
      <name val="굴림"/>
      <family val="3"/>
    </font>
    <font>
      <b/>
      <sz val="8"/>
      <color rgb="FF000000"/>
      <name val="굴림"/>
      <family val="3"/>
    </font>
    <font>
      <b/>
      <sz val="20"/>
      <color rgb="FF000000"/>
      <name val="한양신명조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medium"/>
      <top style="thick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medium"/>
    </border>
    <border>
      <left style="thin">
        <color rgb="FF000000"/>
      </left>
      <right style="medium"/>
      <top style="thick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rgb="FF000000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000000"/>
      </top>
      <bottom style="medium"/>
    </border>
    <border>
      <left>
        <color indexed="63"/>
      </left>
      <right>
        <color indexed="63"/>
      </right>
      <top style="thick">
        <color rgb="FF000000"/>
      </top>
      <bottom style="medium"/>
    </border>
    <border>
      <left>
        <color indexed="63"/>
      </left>
      <right style="thin">
        <color rgb="FF000000"/>
      </right>
      <top style="thick">
        <color rgb="FF000000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7">
    <xf numFmtId="0" fontId="0" fillId="0" borderId="0" xfId="0" applyAlignment="1">
      <alignment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4" fillId="33" borderId="13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41" fontId="74" fillId="0" borderId="11" xfId="48" applyFont="1" applyBorder="1" applyAlignment="1">
      <alignment horizontal="right" vertical="center" wrapText="1"/>
    </xf>
    <xf numFmtId="41" fontId="74" fillId="0" borderId="12" xfId="48" applyFont="1" applyBorder="1" applyAlignment="1">
      <alignment horizontal="right" vertical="center" wrapText="1"/>
    </xf>
    <xf numFmtId="41" fontId="74" fillId="0" borderId="10" xfId="48" applyFont="1" applyBorder="1" applyAlignment="1">
      <alignment horizontal="right" vertical="center" wrapText="1"/>
    </xf>
    <xf numFmtId="41" fontId="75" fillId="0" borderId="18" xfId="48" applyFont="1" applyBorder="1" applyAlignment="1">
      <alignment horizontal="center" vertical="center" wrapText="1"/>
    </xf>
    <xf numFmtId="41" fontId="75" fillId="0" borderId="20" xfId="48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7" fillId="0" borderId="28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left" vertical="center" wrapText="1"/>
    </xf>
    <xf numFmtId="0" fontId="78" fillId="0" borderId="36" xfId="0" applyFont="1" applyBorder="1" applyAlignment="1">
      <alignment horizontal="left" vertical="center" wrapText="1"/>
    </xf>
    <xf numFmtId="0" fontId="78" fillId="0" borderId="37" xfId="0" applyFont="1" applyBorder="1" applyAlignment="1">
      <alignment horizontal="left" vertical="center" wrapText="1"/>
    </xf>
    <xf numFmtId="0" fontId="78" fillId="0" borderId="38" xfId="0" applyFont="1" applyBorder="1" applyAlignment="1">
      <alignment horizontal="left" vertical="center" wrapText="1"/>
    </xf>
    <xf numFmtId="0" fontId="78" fillId="0" borderId="39" xfId="0" applyFont="1" applyBorder="1" applyAlignment="1">
      <alignment horizontal="left" vertical="center" wrapText="1"/>
    </xf>
    <xf numFmtId="0" fontId="78" fillId="0" borderId="25" xfId="0" applyFont="1" applyBorder="1" applyAlignment="1">
      <alignment horizontal="left" vertical="center" wrapText="1"/>
    </xf>
    <xf numFmtId="0" fontId="78" fillId="0" borderId="40" xfId="0" applyFont="1" applyBorder="1" applyAlignment="1">
      <alignment horizontal="left" vertical="center" wrapText="1"/>
    </xf>
    <xf numFmtId="0" fontId="78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49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50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0" fillId="0" borderId="22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80" fillId="0" borderId="50" xfId="0" applyFont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74" fillId="0" borderId="50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4" fillId="0" borderId="52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right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right" vertical="center" wrapText="1"/>
    </xf>
    <xf numFmtId="0" fontId="74" fillId="0" borderId="32" xfId="0" applyFont="1" applyBorder="1" applyAlignment="1">
      <alignment horizontal="right" vertical="center" wrapText="1"/>
    </xf>
    <xf numFmtId="0" fontId="74" fillId="0" borderId="53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9" fillId="0" borderId="55" xfId="0" applyFont="1" applyFill="1" applyBorder="1" applyAlignment="1">
      <alignment horizontal="center" vertical="center" wrapText="1"/>
    </xf>
    <xf numFmtId="0" fontId="80" fillId="0" borderId="55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75" fillId="0" borderId="1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7" fillId="7" borderId="56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41" fontId="7" fillId="7" borderId="50" xfId="48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41" fontId="7" fillId="5" borderId="54" xfId="48" applyFont="1" applyFill="1" applyBorder="1" applyAlignment="1">
      <alignment vertical="center"/>
    </xf>
    <xf numFmtId="41" fontId="7" fillId="5" borderId="49" xfId="48" applyFont="1" applyFill="1" applyBorder="1" applyAlignment="1">
      <alignment vertical="center"/>
    </xf>
    <xf numFmtId="41" fontId="7" fillId="5" borderId="30" xfId="48" applyFont="1" applyFill="1" applyBorder="1" applyAlignment="1">
      <alignment vertical="center"/>
    </xf>
    <xf numFmtId="41" fontId="7" fillId="5" borderId="37" xfId="48" applyFont="1" applyFill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5" borderId="58" xfId="0" applyFont="1" applyFill="1" applyBorder="1" applyAlignment="1">
      <alignment horizontal="center" vertical="center"/>
    </xf>
    <xf numFmtId="41" fontId="7" fillId="5" borderId="56" xfId="48" applyFont="1" applyFill="1" applyBorder="1" applyAlignment="1">
      <alignment vertical="center"/>
    </xf>
    <xf numFmtId="41" fontId="7" fillId="5" borderId="50" xfId="48" applyFont="1" applyFill="1" applyBorder="1" applyAlignment="1">
      <alignment vertical="center"/>
    </xf>
    <xf numFmtId="41" fontId="7" fillId="5" borderId="32" xfId="48" applyFont="1" applyFill="1" applyBorder="1" applyAlignment="1">
      <alignment vertical="center"/>
    </xf>
    <xf numFmtId="41" fontId="7" fillId="5" borderId="39" xfId="48" applyFont="1" applyFill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41" fontId="7" fillId="0" borderId="60" xfId="48" applyFont="1" applyBorder="1" applyAlignment="1">
      <alignment vertical="center"/>
    </xf>
    <xf numFmtId="41" fontId="7" fillId="0" borderId="48" xfId="48" applyFont="1" applyBorder="1" applyAlignment="1">
      <alignment vertical="center"/>
    </xf>
    <xf numFmtId="41" fontId="7" fillId="0" borderId="28" xfId="48" applyFont="1" applyBorder="1" applyAlignment="1">
      <alignment vertical="center"/>
    </xf>
    <xf numFmtId="41" fontId="7" fillId="34" borderId="35" xfId="48" applyFont="1" applyFill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41" fontId="7" fillId="0" borderId="51" xfId="48" applyFont="1" applyBorder="1" applyAlignment="1">
      <alignment vertical="center"/>
    </xf>
    <xf numFmtId="41" fontId="7" fillId="0" borderId="22" xfId="48" applyFont="1" applyBorder="1" applyAlignment="1">
      <alignment vertical="center"/>
    </xf>
    <xf numFmtId="41" fontId="7" fillId="0" borderId="31" xfId="48" applyFont="1" applyBorder="1" applyAlignment="1">
      <alignment vertical="center"/>
    </xf>
    <xf numFmtId="41" fontId="7" fillId="34" borderId="38" xfId="48" applyFont="1" applyFill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41" fontId="7" fillId="0" borderId="63" xfId="48" applyFont="1" applyBorder="1" applyAlignment="1">
      <alignment vertical="center"/>
    </xf>
    <xf numFmtId="41" fontId="7" fillId="0" borderId="64" xfId="48" applyFont="1" applyBorder="1" applyAlignment="1">
      <alignment vertical="center"/>
    </xf>
    <xf numFmtId="41" fontId="7" fillId="0" borderId="29" xfId="48" applyFont="1" applyBorder="1" applyAlignment="1">
      <alignment vertical="center"/>
    </xf>
    <xf numFmtId="41" fontId="7" fillId="34" borderId="36" xfId="48" applyFont="1" applyFill="1" applyBorder="1" applyAlignment="1">
      <alignment vertical="center"/>
    </xf>
    <xf numFmtId="0" fontId="7" fillId="5" borderId="59" xfId="0" applyFont="1" applyFill="1" applyBorder="1" applyAlignment="1">
      <alignment horizontal="center" vertical="center"/>
    </xf>
    <xf numFmtId="41" fontId="7" fillId="5" borderId="60" xfId="48" applyFont="1" applyFill="1" applyBorder="1" applyAlignment="1">
      <alignment vertical="center"/>
    </xf>
    <xf numFmtId="41" fontId="7" fillId="5" borderId="48" xfId="48" applyFont="1" applyFill="1" applyBorder="1" applyAlignment="1">
      <alignment vertical="center"/>
    </xf>
    <xf numFmtId="41" fontId="7" fillId="5" borderId="28" xfId="48" applyFont="1" applyFill="1" applyBorder="1" applyAlignment="1">
      <alignment vertical="center"/>
    </xf>
    <xf numFmtId="41" fontId="7" fillId="5" borderId="35" xfId="48" applyFont="1" applyFill="1" applyBorder="1" applyAlignment="1">
      <alignment vertical="center"/>
    </xf>
    <xf numFmtId="0" fontId="7" fillId="5" borderId="61" xfId="0" applyFont="1" applyFill="1" applyBorder="1" applyAlignment="1">
      <alignment horizontal="center" vertical="center"/>
    </xf>
    <xf numFmtId="41" fontId="7" fillId="5" borderId="51" xfId="48" applyFont="1" applyFill="1" applyBorder="1" applyAlignment="1">
      <alignment vertical="center"/>
    </xf>
    <xf numFmtId="41" fontId="7" fillId="5" borderId="22" xfId="48" applyFont="1" applyFill="1" applyBorder="1" applyAlignment="1">
      <alignment vertical="center"/>
    </xf>
    <xf numFmtId="41" fontId="7" fillId="5" borderId="31" xfId="48" applyFont="1" applyFill="1" applyBorder="1" applyAlignment="1">
      <alignment vertical="center"/>
    </xf>
    <xf numFmtId="41" fontId="7" fillId="5" borderId="38" xfId="48" applyFont="1" applyFill="1" applyBorder="1" applyAlignment="1">
      <alignment vertical="center"/>
    </xf>
    <xf numFmtId="0" fontId="7" fillId="5" borderId="62" xfId="0" applyFont="1" applyFill="1" applyBorder="1" applyAlignment="1">
      <alignment horizontal="center" vertical="center"/>
    </xf>
    <xf numFmtId="41" fontId="7" fillId="5" borderId="63" xfId="48" applyFont="1" applyFill="1" applyBorder="1" applyAlignment="1">
      <alignment vertical="center"/>
    </xf>
    <xf numFmtId="41" fontId="7" fillId="5" borderId="64" xfId="48" applyFont="1" applyFill="1" applyBorder="1" applyAlignment="1">
      <alignment vertical="center"/>
    </xf>
    <xf numFmtId="41" fontId="7" fillId="5" borderId="29" xfId="48" applyFont="1" applyFill="1" applyBorder="1" applyAlignment="1">
      <alignment vertical="center"/>
    </xf>
    <xf numFmtId="41" fontId="7" fillId="5" borderId="36" xfId="48" applyFont="1" applyFill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41" fontId="7" fillId="0" borderId="54" xfId="48" applyFont="1" applyBorder="1" applyAlignment="1">
      <alignment vertical="center"/>
    </xf>
    <xf numFmtId="41" fontId="7" fillId="0" borderId="49" xfId="48" applyFont="1" applyBorder="1" applyAlignment="1">
      <alignment vertical="center"/>
    </xf>
    <xf numFmtId="41" fontId="7" fillId="0" borderId="30" xfId="48" applyFont="1" applyBorder="1" applyAlignment="1">
      <alignment vertical="center"/>
    </xf>
    <xf numFmtId="41" fontId="7" fillId="34" borderId="37" xfId="48" applyFont="1" applyFill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41" fontId="7" fillId="0" borderId="56" xfId="48" applyFont="1" applyBorder="1" applyAlignment="1">
      <alignment vertical="center"/>
    </xf>
    <xf numFmtId="41" fontId="7" fillId="0" borderId="50" xfId="48" applyFont="1" applyBorder="1" applyAlignment="1">
      <alignment vertical="center"/>
    </xf>
    <xf numFmtId="41" fontId="7" fillId="0" borderId="32" xfId="48" applyFont="1" applyBorder="1" applyAlignment="1">
      <alignment vertical="center"/>
    </xf>
    <xf numFmtId="41" fontId="7" fillId="34" borderId="39" xfId="48" applyFont="1" applyFill="1" applyBorder="1" applyAlignment="1">
      <alignment vertical="center"/>
    </xf>
    <xf numFmtId="41" fontId="7" fillId="0" borderId="22" xfId="48" applyFont="1" applyFill="1" applyBorder="1" applyAlignment="1">
      <alignment vertical="center"/>
    </xf>
    <xf numFmtId="0" fontId="7" fillId="16" borderId="23" xfId="0" applyFont="1" applyFill="1" applyBorder="1" applyAlignment="1">
      <alignment horizontal="centerContinuous" vertical="center"/>
    </xf>
    <xf numFmtId="0" fontId="7" fillId="16" borderId="65" xfId="0" applyFont="1" applyFill="1" applyBorder="1" applyAlignment="1">
      <alignment horizontal="centerContinuous" vertical="center"/>
    </xf>
    <xf numFmtId="41" fontId="7" fillId="16" borderId="23" xfId="48" applyFont="1" applyFill="1" applyBorder="1" applyAlignment="1">
      <alignment vertical="center"/>
    </xf>
    <xf numFmtId="41" fontId="7" fillId="16" borderId="66" xfId="48" applyFont="1" applyFill="1" applyBorder="1" applyAlignment="1">
      <alignment vertical="center"/>
    </xf>
    <xf numFmtId="41" fontId="7" fillId="16" borderId="24" xfId="48" applyFont="1" applyFill="1" applyBorder="1" applyAlignment="1">
      <alignment vertical="center"/>
    </xf>
    <xf numFmtId="41" fontId="7" fillId="16" borderId="25" xfId="48" applyFont="1" applyFill="1" applyBorder="1" applyAlignment="1">
      <alignment vertical="center"/>
    </xf>
    <xf numFmtId="41" fontId="7" fillId="12" borderId="37" xfId="48" applyFont="1" applyFill="1" applyBorder="1" applyAlignment="1">
      <alignment vertical="center"/>
    </xf>
    <xf numFmtId="41" fontId="7" fillId="12" borderId="39" xfId="48" applyFont="1" applyFill="1" applyBorder="1" applyAlignment="1">
      <alignment vertical="center"/>
    </xf>
    <xf numFmtId="41" fontId="7" fillId="12" borderId="38" xfId="48" applyFont="1" applyFill="1" applyBorder="1" applyAlignment="1">
      <alignment vertical="center"/>
    </xf>
    <xf numFmtId="0" fontId="7" fillId="4" borderId="23" xfId="0" applyFont="1" applyFill="1" applyBorder="1" applyAlignment="1">
      <alignment horizontal="centerContinuous" vertical="center"/>
    </xf>
    <xf numFmtId="0" fontId="7" fillId="4" borderId="65" xfId="0" applyFont="1" applyFill="1" applyBorder="1" applyAlignment="1">
      <alignment horizontal="centerContinuous" vertical="center"/>
    </xf>
    <xf numFmtId="41" fontId="7" fillId="4" borderId="23" xfId="48" applyFont="1" applyFill="1" applyBorder="1" applyAlignment="1">
      <alignment vertical="center"/>
    </xf>
    <xf numFmtId="41" fontId="7" fillId="4" borderId="66" xfId="48" applyFont="1" applyFill="1" applyBorder="1" applyAlignment="1">
      <alignment vertical="center"/>
    </xf>
    <xf numFmtId="41" fontId="7" fillId="4" borderId="24" xfId="48" applyFont="1" applyFill="1" applyBorder="1" applyAlignment="1">
      <alignment vertical="center"/>
    </xf>
    <xf numFmtId="41" fontId="7" fillId="4" borderId="25" xfId="48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7" fillId="11" borderId="57" xfId="0" applyFont="1" applyFill="1" applyBorder="1" applyAlignment="1">
      <alignment horizontal="center" vertical="center"/>
    </xf>
    <xf numFmtId="41" fontId="7" fillId="11" borderId="54" xfId="48" applyFont="1" applyFill="1" applyBorder="1" applyAlignment="1">
      <alignment vertical="center"/>
    </xf>
    <xf numFmtId="41" fontId="7" fillId="11" borderId="49" xfId="48" applyFont="1" applyFill="1" applyBorder="1" applyAlignment="1">
      <alignment vertical="center"/>
    </xf>
    <xf numFmtId="41" fontId="7" fillId="11" borderId="30" xfId="48" applyFont="1" applyFill="1" applyBorder="1" applyAlignment="1">
      <alignment vertical="center"/>
    </xf>
    <xf numFmtId="0" fontId="7" fillId="11" borderId="58" xfId="0" applyFont="1" applyFill="1" applyBorder="1" applyAlignment="1">
      <alignment horizontal="center" vertical="center"/>
    </xf>
    <xf numFmtId="41" fontId="7" fillId="11" borderId="56" xfId="48" applyFont="1" applyFill="1" applyBorder="1" applyAlignment="1">
      <alignment vertical="center"/>
    </xf>
    <xf numFmtId="41" fontId="7" fillId="11" borderId="50" xfId="48" applyFont="1" applyFill="1" applyBorder="1" applyAlignment="1">
      <alignment vertical="center"/>
    </xf>
    <xf numFmtId="41" fontId="7" fillId="11" borderId="32" xfId="48" applyFont="1" applyFill="1" applyBorder="1" applyAlignment="1">
      <alignment vertical="center"/>
    </xf>
    <xf numFmtId="0" fontId="7" fillId="11" borderId="61" xfId="0" applyFont="1" applyFill="1" applyBorder="1" applyAlignment="1">
      <alignment horizontal="center" vertical="center"/>
    </xf>
    <xf numFmtId="41" fontId="7" fillId="11" borderId="51" xfId="48" applyFont="1" applyFill="1" applyBorder="1" applyAlignment="1">
      <alignment vertical="center"/>
    </xf>
    <xf numFmtId="41" fontId="7" fillId="11" borderId="22" xfId="48" applyFont="1" applyFill="1" applyBorder="1" applyAlignment="1">
      <alignment vertical="center"/>
    </xf>
    <xf numFmtId="41" fontId="7" fillId="11" borderId="31" xfId="48" applyFont="1" applyFill="1" applyBorder="1" applyAlignment="1">
      <alignment vertical="center"/>
    </xf>
    <xf numFmtId="0" fontId="7" fillId="35" borderId="61" xfId="0" applyFont="1" applyFill="1" applyBorder="1" applyAlignment="1">
      <alignment horizontal="center" vertical="center"/>
    </xf>
    <xf numFmtId="41" fontId="7" fillId="35" borderId="51" xfId="48" applyFont="1" applyFill="1" applyBorder="1" applyAlignment="1">
      <alignment vertical="center"/>
    </xf>
    <xf numFmtId="41" fontId="7" fillId="35" borderId="22" xfId="48" applyFont="1" applyFill="1" applyBorder="1" applyAlignment="1">
      <alignment vertical="center"/>
    </xf>
    <xf numFmtId="41" fontId="7" fillId="35" borderId="31" xfId="48" applyFont="1" applyFill="1" applyBorder="1" applyAlignment="1">
      <alignment vertical="center"/>
    </xf>
    <xf numFmtId="0" fontId="7" fillId="35" borderId="58" xfId="0" applyFont="1" applyFill="1" applyBorder="1" applyAlignment="1">
      <alignment horizontal="center" vertical="center"/>
    </xf>
    <xf numFmtId="41" fontId="7" fillId="35" borderId="56" xfId="48" applyFont="1" applyFill="1" applyBorder="1" applyAlignment="1">
      <alignment vertical="center"/>
    </xf>
    <xf numFmtId="41" fontId="7" fillId="35" borderId="50" xfId="48" applyFont="1" applyFill="1" applyBorder="1" applyAlignment="1">
      <alignment vertical="center"/>
    </xf>
    <xf numFmtId="41" fontId="7" fillId="35" borderId="32" xfId="48" applyFont="1" applyFill="1" applyBorder="1" applyAlignment="1">
      <alignment vertical="center"/>
    </xf>
    <xf numFmtId="0" fontId="7" fillId="35" borderId="57" xfId="0" applyFont="1" applyFill="1" applyBorder="1" applyAlignment="1">
      <alignment horizontal="center" vertical="center"/>
    </xf>
    <xf numFmtId="41" fontId="7" fillId="35" borderId="54" xfId="48" applyFont="1" applyFill="1" applyBorder="1" applyAlignment="1">
      <alignment vertical="center"/>
    </xf>
    <xf numFmtId="41" fontId="7" fillId="35" borderId="49" xfId="48" applyFont="1" applyFill="1" applyBorder="1" applyAlignment="1">
      <alignment vertical="center"/>
    </xf>
    <xf numFmtId="41" fontId="7" fillId="35" borderId="30" xfId="48" applyFont="1" applyFill="1" applyBorder="1" applyAlignment="1">
      <alignment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66" xfId="0" applyFont="1" applyFill="1" applyBorder="1" applyAlignment="1">
      <alignment horizontal="center" vertical="center"/>
    </xf>
    <xf numFmtId="41" fontId="7" fillId="7" borderId="66" xfId="48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5" fillId="0" borderId="67" xfId="0" applyFont="1" applyBorder="1" applyAlignment="1">
      <alignment horizontal="center" vertical="center" wrapText="1"/>
    </xf>
    <xf numFmtId="0" fontId="75" fillId="0" borderId="68" xfId="0" applyFont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4" fillId="33" borderId="69" xfId="0" applyFont="1" applyFill="1" applyBorder="1" applyAlignment="1">
      <alignment horizontal="center" vertical="center" wrapText="1"/>
    </xf>
    <xf numFmtId="41" fontId="74" fillId="0" borderId="22" xfId="48" applyFont="1" applyBorder="1" applyAlignment="1">
      <alignment horizontal="center" vertical="center" wrapText="1"/>
    </xf>
    <xf numFmtId="3" fontId="75" fillId="0" borderId="20" xfId="0" applyNumberFormat="1" applyFont="1" applyBorder="1" applyAlignment="1">
      <alignment horizontal="center" vertical="center" wrapText="1"/>
    </xf>
    <xf numFmtId="41" fontId="74" fillId="0" borderId="49" xfId="48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41" fontId="74" fillId="0" borderId="50" xfId="48" applyFont="1" applyBorder="1" applyAlignment="1">
      <alignment horizontal="center" vertical="center" wrapText="1"/>
    </xf>
    <xf numFmtId="41" fontId="87" fillId="11" borderId="54" xfId="48" applyFont="1" applyFill="1" applyBorder="1" applyAlignment="1">
      <alignment vertical="center"/>
    </xf>
    <xf numFmtId="41" fontId="87" fillId="11" borderId="56" xfId="48" applyFont="1" applyFill="1" applyBorder="1" applyAlignment="1">
      <alignment vertical="center"/>
    </xf>
    <xf numFmtId="0" fontId="74" fillId="33" borderId="69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0" fontId="88" fillId="0" borderId="32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left" vertical="center" wrapText="1"/>
    </xf>
    <xf numFmtId="0" fontId="88" fillId="0" borderId="24" xfId="0" applyFont="1" applyBorder="1" applyAlignment="1">
      <alignment horizontal="center" vertical="center" wrapText="1"/>
    </xf>
    <xf numFmtId="0" fontId="89" fillId="0" borderId="5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74" fillId="0" borderId="73" xfId="0" applyFont="1" applyBorder="1" applyAlignment="1">
      <alignment horizontal="center" vertical="center" wrapText="1"/>
    </xf>
    <xf numFmtId="41" fontId="75" fillId="0" borderId="73" xfId="48" applyFont="1" applyBorder="1" applyAlignment="1">
      <alignment horizontal="center" vertical="center" wrapText="1"/>
    </xf>
    <xf numFmtId="3" fontId="75" fillId="0" borderId="73" xfId="0" applyNumberFormat="1" applyFont="1" applyBorder="1" applyAlignment="1">
      <alignment horizontal="center" vertical="center" wrapText="1"/>
    </xf>
    <xf numFmtId="0" fontId="74" fillId="0" borderId="74" xfId="0" applyFont="1" applyBorder="1" applyAlignment="1">
      <alignment horizontal="center" vertical="center" wrapText="1"/>
    </xf>
    <xf numFmtId="0" fontId="80" fillId="0" borderId="6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74" fillId="33" borderId="69" xfId="0" applyFont="1" applyFill="1" applyBorder="1" applyAlignment="1">
      <alignment horizontal="center" vertical="center" wrapText="1"/>
    </xf>
    <xf numFmtId="0" fontId="74" fillId="33" borderId="64" xfId="0" applyFont="1" applyFill="1" applyBorder="1" applyAlignment="1">
      <alignment horizontal="center" vertical="center" wrapText="1"/>
    </xf>
    <xf numFmtId="0" fontId="74" fillId="33" borderId="64" xfId="0" applyFont="1" applyFill="1" applyBorder="1" applyAlignment="1">
      <alignment horizontal="center" vertical="center" wrapText="1"/>
    </xf>
    <xf numFmtId="0" fontId="74" fillId="33" borderId="63" xfId="0" applyFont="1" applyFill="1" applyBorder="1" applyAlignment="1">
      <alignment horizontal="center" vertical="center" wrapText="1"/>
    </xf>
    <xf numFmtId="0" fontId="74" fillId="33" borderId="29" xfId="0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3" fontId="75" fillId="0" borderId="27" xfId="0" applyNumberFormat="1" applyFont="1" applyBorder="1" applyAlignment="1">
      <alignment horizontal="right" vertical="center" wrapText="1"/>
    </xf>
    <xf numFmtId="3" fontId="75" fillId="0" borderId="34" xfId="0" applyNumberFormat="1" applyFont="1" applyBorder="1" applyAlignment="1">
      <alignment horizontal="right" vertical="center" wrapText="1"/>
    </xf>
    <xf numFmtId="0" fontId="74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74" fillId="0" borderId="76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5" fillId="0" borderId="78" xfId="0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0" fontId="74" fillId="0" borderId="34" xfId="0" applyFont="1" applyBorder="1" applyAlignment="1">
      <alignment horizontal="center" vertical="center" wrapText="1"/>
    </xf>
    <xf numFmtId="41" fontId="2" fillId="0" borderId="54" xfId="48" applyFont="1" applyBorder="1" applyAlignment="1">
      <alignment vertical="center"/>
    </xf>
    <xf numFmtId="41" fontId="2" fillId="0" borderId="51" xfId="48" applyFont="1" applyBorder="1" applyAlignment="1">
      <alignment vertical="center"/>
    </xf>
    <xf numFmtId="41" fontId="2" fillId="0" borderId="56" xfId="48" applyFont="1" applyBorder="1" applyAlignment="1">
      <alignment vertical="center"/>
    </xf>
    <xf numFmtId="0" fontId="90" fillId="0" borderId="79" xfId="0" applyFont="1" applyBorder="1" applyAlignment="1">
      <alignment horizontal="center" vertical="center" wrapText="1"/>
    </xf>
    <xf numFmtId="0" fontId="90" fillId="0" borderId="52" xfId="0" applyFont="1" applyBorder="1" applyAlignment="1">
      <alignment horizontal="center" vertical="center" wrapText="1"/>
    </xf>
    <xf numFmtId="0" fontId="91" fillId="0" borderId="80" xfId="0" applyFont="1" applyBorder="1" applyAlignment="1">
      <alignment horizontal="center" vertical="center"/>
    </xf>
    <xf numFmtId="0" fontId="91" fillId="0" borderId="51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48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41" fontId="91" fillId="0" borderId="60" xfId="48" applyFont="1" applyBorder="1" applyAlignment="1">
      <alignment vertical="center"/>
    </xf>
    <xf numFmtId="0" fontId="91" fillId="0" borderId="28" xfId="0" applyFont="1" applyBorder="1" applyAlignment="1">
      <alignment horizontal="right" vertical="center" wrapText="1"/>
    </xf>
    <xf numFmtId="0" fontId="92" fillId="0" borderId="81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41" fontId="74" fillId="0" borderId="22" xfId="48" applyFont="1" applyFill="1" applyBorder="1" applyAlignment="1">
      <alignment horizontal="center" vertical="center" wrapText="1"/>
    </xf>
    <xf numFmtId="41" fontId="2" fillId="0" borderId="22" xfId="48" applyFont="1" applyFill="1" applyBorder="1" applyAlignment="1">
      <alignment vertical="center"/>
    </xf>
    <xf numFmtId="41" fontId="74" fillId="0" borderId="51" xfId="48" applyFont="1" applyFill="1" applyBorder="1" applyAlignment="1">
      <alignment horizontal="center" vertical="center" wrapText="1"/>
    </xf>
    <xf numFmtId="0" fontId="75" fillId="0" borderId="82" xfId="0" applyFont="1" applyBorder="1" applyAlignment="1">
      <alignment horizontal="center" vertical="center" wrapText="1"/>
    </xf>
    <xf numFmtId="41" fontId="74" fillId="0" borderId="54" xfId="48" applyFont="1" applyFill="1" applyBorder="1" applyAlignment="1">
      <alignment horizontal="center" vertical="center" wrapText="1"/>
    </xf>
    <xf numFmtId="41" fontId="74" fillId="0" borderId="49" xfId="48" applyFont="1" applyFill="1" applyBorder="1" applyAlignment="1">
      <alignment horizontal="center" vertical="center" wrapText="1"/>
    </xf>
    <xf numFmtId="41" fontId="2" fillId="0" borderId="49" xfId="48" applyFont="1" applyFill="1" applyBorder="1" applyAlignment="1">
      <alignment vertical="center"/>
    </xf>
    <xf numFmtId="41" fontId="74" fillId="0" borderId="56" xfId="48" applyFont="1" applyFill="1" applyBorder="1" applyAlignment="1">
      <alignment horizontal="center" vertical="center" wrapText="1"/>
    </xf>
    <xf numFmtId="41" fontId="74" fillId="0" borderId="50" xfId="48" applyFont="1" applyFill="1" applyBorder="1" applyAlignment="1">
      <alignment horizontal="center" vertical="center" wrapText="1"/>
    </xf>
    <xf numFmtId="41" fontId="2" fillId="0" borderId="50" xfId="48" applyFont="1" applyFill="1" applyBorder="1" applyAlignment="1">
      <alignment vertical="center"/>
    </xf>
    <xf numFmtId="41" fontId="20" fillId="0" borderId="30" xfId="48" applyFont="1" applyFill="1" applyBorder="1" applyAlignment="1" applyProtection="1">
      <alignment vertical="center"/>
      <protection locked="0"/>
    </xf>
    <xf numFmtId="41" fontId="20" fillId="0" borderId="31" xfId="48" applyFont="1" applyFill="1" applyBorder="1" applyAlignment="1" applyProtection="1">
      <alignment vertical="center"/>
      <protection locked="0"/>
    </xf>
    <xf numFmtId="41" fontId="20" fillId="0" borderId="32" xfId="48" applyFont="1" applyFill="1" applyBorder="1" applyAlignment="1" applyProtection="1">
      <alignment vertical="center"/>
      <protection locked="0"/>
    </xf>
    <xf numFmtId="0" fontId="93" fillId="7" borderId="66" xfId="0" applyFont="1" applyFill="1" applyBorder="1" applyAlignment="1">
      <alignment horizontal="center" vertical="center"/>
    </xf>
    <xf numFmtId="0" fontId="94" fillId="0" borderId="3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1" fontId="74" fillId="0" borderId="49" xfId="48" applyFont="1" applyBorder="1" applyAlignment="1">
      <alignment horizontal="right" vertical="center" wrapText="1"/>
    </xf>
    <xf numFmtId="41" fontId="74" fillId="0" borderId="22" xfId="48" applyFont="1" applyBorder="1" applyAlignment="1">
      <alignment horizontal="right" vertical="center" wrapText="1"/>
    </xf>
    <xf numFmtId="41" fontId="74" fillId="0" borderId="50" xfId="48" applyFont="1" applyBorder="1" applyAlignment="1">
      <alignment horizontal="right" vertical="center" wrapText="1"/>
    </xf>
    <xf numFmtId="41" fontId="75" fillId="0" borderId="20" xfId="48" applyFont="1" applyBorder="1" applyAlignment="1">
      <alignment horizontal="right" vertical="center" wrapText="1"/>
    </xf>
    <xf numFmtId="0" fontId="75" fillId="0" borderId="27" xfId="0" applyFont="1" applyBorder="1" applyAlignment="1">
      <alignment horizontal="center" vertical="center" wrapText="1"/>
    </xf>
    <xf numFmtId="41" fontId="75" fillId="0" borderId="45" xfId="48" applyFont="1" applyBorder="1" applyAlignment="1">
      <alignment horizontal="center" vertical="center" wrapText="1"/>
    </xf>
    <xf numFmtId="0" fontId="74" fillId="33" borderId="50" xfId="0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4" fillId="0" borderId="66" xfId="0" applyFont="1" applyBorder="1" applyAlignment="1">
      <alignment horizontal="center" vertical="center" wrapText="1"/>
    </xf>
    <xf numFmtId="3" fontId="75" fillId="0" borderId="66" xfId="0" applyNumberFormat="1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41" fontId="75" fillId="0" borderId="66" xfId="48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41" fontId="75" fillId="0" borderId="45" xfId="48" applyFont="1" applyBorder="1" applyAlignment="1">
      <alignment horizontal="right" vertical="center" wrapText="1"/>
    </xf>
    <xf numFmtId="0" fontId="95" fillId="0" borderId="76" xfId="0" applyFont="1" applyBorder="1" applyAlignment="1">
      <alignment horizontal="center" vertical="center" wrapText="1"/>
    </xf>
    <xf numFmtId="0" fontId="96" fillId="0" borderId="76" xfId="0" applyFont="1" applyBorder="1" applyAlignment="1">
      <alignment horizontal="center" vertical="center" wrapText="1"/>
    </xf>
    <xf numFmtId="41" fontId="79" fillId="0" borderId="49" xfId="48" applyFont="1" applyFill="1" applyBorder="1" applyAlignment="1">
      <alignment horizontal="center" vertical="center" wrapText="1"/>
    </xf>
    <xf numFmtId="41" fontId="79" fillId="0" borderId="22" xfId="48" applyFont="1" applyFill="1" applyBorder="1" applyAlignment="1">
      <alignment horizontal="center" vertical="center" wrapText="1"/>
    </xf>
    <xf numFmtId="41" fontId="79" fillId="0" borderId="50" xfId="48" applyFont="1" applyFill="1" applyBorder="1" applyAlignment="1">
      <alignment horizontal="center" vertical="center" wrapText="1"/>
    </xf>
    <xf numFmtId="41" fontId="79" fillId="0" borderId="30" xfId="48" applyFont="1" applyFill="1" applyBorder="1" applyAlignment="1">
      <alignment horizontal="center" vertical="center" wrapText="1"/>
    </xf>
    <xf numFmtId="41" fontId="79" fillId="0" borderId="31" xfId="48" applyFont="1" applyFill="1" applyBorder="1" applyAlignment="1">
      <alignment horizontal="center" vertical="center" wrapText="1"/>
    </xf>
    <xf numFmtId="41" fontId="79" fillId="0" borderId="32" xfId="48" applyFont="1" applyFill="1" applyBorder="1" applyAlignment="1">
      <alignment horizontal="center" vertical="center" wrapText="1"/>
    </xf>
    <xf numFmtId="41" fontId="80" fillId="0" borderId="49" xfId="48" applyFont="1" applyFill="1" applyBorder="1" applyAlignment="1">
      <alignment horizontal="center" vertical="center" wrapText="1"/>
    </xf>
    <xf numFmtId="41" fontId="80" fillId="0" borderId="22" xfId="48" applyFont="1" applyFill="1" applyBorder="1" applyAlignment="1">
      <alignment horizontal="center" vertical="center" wrapText="1"/>
    </xf>
    <xf numFmtId="41" fontId="80" fillId="0" borderId="50" xfId="48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74" fillId="33" borderId="69" xfId="0" applyFont="1" applyFill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41" fontId="2" fillId="0" borderId="49" xfId="48" applyFont="1" applyBorder="1" applyAlignment="1">
      <alignment vertical="center"/>
    </xf>
    <xf numFmtId="41" fontId="2" fillId="0" borderId="22" xfId="48" applyFont="1" applyBorder="1" applyAlignment="1">
      <alignment vertical="center"/>
    </xf>
    <xf numFmtId="41" fontId="2" fillId="0" borderId="50" xfId="48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0" fontId="98" fillId="0" borderId="22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41" fontId="74" fillId="0" borderId="45" xfId="48" applyFont="1" applyBorder="1" applyAlignment="1">
      <alignment horizontal="center" vertical="center" wrapText="1"/>
    </xf>
    <xf numFmtId="3" fontId="74" fillId="0" borderId="45" xfId="0" applyNumberFormat="1" applyFont="1" applyBorder="1" applyAlignment="1">
      <alignment horizontal="center" vertical="center" wrapText="1"/>
    </xf>
    <xf numFmtId="0" fontId="95" fillId="0" borderId="51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33" borderId="64" xfId="0" applyFont="1" applyFill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/>
    </xf>
    <xf numFmtId="0" fontId="96" fillId="0" borderId="51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11" borderId="54" xfId="0" applyFont="1" applyFill="1" applyBorder="1" applyAlignment="1">
      <alignment horizontal="center" vertical="center"/>
    </xf>
    <xf numFmtId="0" fontId="7" fillId="11" borderId="56" xfId="0" applyFont="1" applyFill="1" applyBorder="1" applyAlignment="1">
      <alignment horizontal="center" vertical="center"/>
    </xf>
    <xf numFmtId="0" fontId="7" fillId="11" borderId="51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5" borderId="83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7" borderId="54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7" fillId="7" borderId="84" xfId="0" applyFont="1" applyFill="1" applyBorder="1" applyAlignment="1">
      <alignment horizontal="center" vertical="center"/>
    </xf>
    <xf numFmtId="0" fontId="7" fillId="7" borderId="85" xfId="0" applyFont="1" applyFill="1" applyBorder="1" applyAlignment="1">
      <alignment horizontal="center" vertical="center"/>
    </xf>
    <xf numFmtId="0" fontId="7" fillId="7" borderId="79" xfId="0" applyFont="1" applyFill="1" applyBorder="1" applyAlignment="1">
      <alignment horizontal="center" vertical="center"/>
    </xf>
    <xf numFmtId="0" fontId="7" fillId="7" borderId="71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70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7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80" fillId="33" borderId="87" xfId="0" applyNumberFormat="1" applyFont="1" applyFill="1" applyBorder="1" applyAlignment="1">
      <alignment horizontal="center" vertical="center" wrapText="1"/>
    </xf>
    <xf numFmtId="49" fontId="80" fillId="33" borderId="42" xfId="0" applyNumberFormat="1" applyFont="1" applyFill="1" applyBorder="1" applyAlignment="1">
      <alignment horizontal="center" vertical="center" wrapText="1"/>
    </xf>
    <xf numFmtId="49" fontId="80" fillId="33" borderId="43" xfId="0" applyNumberFormat="1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80" fillId="0" borderId="54" xfId="0" applyFont="1" applyBorder="1" applyAlignment="1">
      <alignment horizontal="center" vertical="center" wrapText="1"/>
    </xf>
    <xf numFmtId="0" fontId="80" fillId="0" borderId="60" xfId="0" applyFont="1" applyBorder="1" applyAlignment="1">
      <alignment horizontal="center" vertical="center" wrapText="1"/>
    </xf>
    <xf numFmtId="0" fontId="80" fillId="0" borderId="51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0" fillId="33" borderId="88" xfId="0" applyFont="1" applyFill="1" applyBorder="1" applyAlignment="1">
      <alignment horizontal="center" vertical="center" wrapText="1"/>
    </xf>
    <xf numFmtId="0" fontId="80" fillId="33" borderId="89" xfId="0" applyFont="1" applyFill="1" applyBorder="1" applyAlignment="1">
      <alignment horizontal="center" vertical="center" wrapText="1"/>
    </xf>
    <xf numFmtId="0" fontId="80" fillId="33" borderId="90" xfId="0" applyFont="1" applyFill="1" applyBorder="1" applyAlignment="1">
      <alignment horizontal="center" vertical="center" wrapText="1"/>
    </xf>
    <xf numFmtId="0" fontId="80" fillId="33" borderId="69" xfId="0" applyFont="1" applyFill="1" applyBorder="1" applyAlignment="1">
      <alignment horizontal="center" vertical="center" wrapText="1"/>
    </xf>
    <xf numFmtId="49" fontId="80" fillId="33" borderId="91" xfId="0" applyNumberFormat="1" applyFont="1" applyFill="1" applyBorder="1" applyAlignment="1">
      <alignment horizontal="center" vertical="center" wrapText="1"/>
    </xf>
    <xf numFmtId="49" fontId="74" fillId="33" borderId="87" xfId="0" applyNumberFormat="1" applyFont="1" applyFill="1" applyBorder="1" applyAlignment="1">
      <alignment horizontal="center" vertical="center" wrapText="1"/>
    </xf>
    <xf numFmtId="49" fontId="74" fillId="33" borderId="42" xfId="0" applyNumberFormat="1" applyFont="1" applyFill="1" applyBorder="1" applyAlignment="1">
      <alignment horizontal="center" vertical="center" wrapText="1"/>
    </xf>
    <xf numFmtId="49" fontId="74" fillId="33" borderId="9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4" fillId="0" borderId="92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74" fillId="0" borderId="93" xfId="0" applyFont="1" applyBorder="1" applyAlignment="1">
      <alignment horizontal="center" vertical="center" wrapText="1"/>
    </xf>
    <xf numFmtId="0" fontId="74" fillId="33" borderId="90" xfId="0" applyFont="1" applyFill="1" applyBorder="1" applyAlignment="1">
      <alignment horizontal="center" vertical="center" wrapText="1"/>
    </xf>
    <xf numFmtId="0" fontId="74" fillId="33" borderId="69" xfId="0" applyFont="1" applyFill="1" applyBorder="1" applyAlignment="1">
      <alignment horizontal="center" vertical="center" wrapText="1"/>
    </xf>
    <xf numFmtId="0" fontId="74" fillId="33" borderId="94" xfId="0" applyFont="1" applyFill="1" applyBorder="1" applyAlignment="1">
      <alignment horizontal="center" vertical="center" wrapText="1"/>
    </xf>
    <xf numFmtId="0" fontId="74" fillId="33" borderId="95" xfId="0" applyFont="1" applyFill="1" applyBorder="1" applyAlignment="1">
      <alignment horizontal="center" vertical="center" wrapText="1"/>
    </xf>
    <xf numFmtId="0" fontId="74" fillId="33" borderId="96" xfId="0" applyFont="1" applyFill="1" applyBorder="1" applyAlignment="1">
      <alignment horizontal="center" vertical="center" wrapText="1"/>
    </xf>
    <xf numFmtId="0" fontId="74" fillId="33" borderId="97" xfId="0" applyFont="1" applyFill="1" applyBorder="1" applyAlignment="1">
      <alignment horizontal="center" vertical="center" wrapText="1"/>
    </xf>
    <xf numFmtId="0" fontId="74" fillId="33" borderId="88" xfId="0" applyFont="1" applyFill="1" applyBorder="1" applyAlignment="1">
      <alignment horizontal="center" vertical="center" wrapText="1"/>
    </xf>
    <xf numFmtId="0" fontId="74" fillId="33" borderId="89" xfId="0" applyFont="1" applyFill="1" applyBorder="1" applyAlignment="1">
      <alignment horizontal="center" vertical="center" wrapText="1"/>
    </xf>
    <xf numFmtId="0" fontId="74" fillId="0" borderId="98" xfId="0" applyFont="1" applyBorder="1" applyAlignment="1">
      <alignment horizontal="center" vertical="center" wrapText="1"/>
    </xf>
    <xf numFmtId="0" fontId="74" fillId="0" borderId="99" xfId="0" applyFont="1" applyBorder="1" applyAlignment="1">
      <alignment horizontal="center" vertical="center" wrapText="1"/>
    </xf>
    <xf numFmtId="0" fontId="74" fillId="0" borderId="100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33" borderId="54" xfId="0" applyFont="1" applyFill="1" applyBorder="1" applyAlignment="1">
      <alignment horizontal="center" vertical="center" wrapText="1"/>
    </xf>
    <xf numFmtId="0" fontId="74" fillId="33" borderId="63" xfId="0" applyFont="1" applyFill="1" applyBorder="1" applyAlignment="1">
      <alignment horizontal="center" vertical="center" wrapText="1"/>
    </xf>
    <xf numFmtId="49" fontId="74" fillId="33" borderId="49" xfId="0" applyNumberFormat="1" applyFont="1" applyFill="1" applyBorder="1" applyAlignment="1">
      <alignment horizontal="center" vertical="center" wrapText="1"/>
    </xf>
    <xf numFmtId="0" fontId="74" fillId="33" borderId="49" xfId="0" applyFont="1" applyFill="1" applyBorder="1" applyAlignment="1">
      <alignment horizontal="center" vertical="center" wrapText="1"/>
    </xf>
    <xf numFmtId="0" fontId="74" fillId="33" borderId="64" xfId="0" applyFont="1" applyFill="1" applyBorder="1" applyAlignment="1">
      <alignment horizontal="center" vertical="center" wrapText="1"/>
    </xf>
    <xf numFmtId="0" fontId="74" fillId="33" borderId="30" xfId="0" applyFont="1" applyFill="1" applyBorder="1" applyAlignment="1">
      <alignment horizontal="center" vertical="center" wrapText="1"/>
    </xf>
    <xf numFmtId="0" fontId="74" fillId="33" borderId="29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01" xfId="0" applyFont="1" applyFill="1" applyBorder="1" applyAlignment="1">
      <alignment horizontal="center" vertical="center" wrapText="1"/>
    </xf>
    <xf numFmtId="0" fontId="74" fillId="0" borderId="102" xfId="0" applyFont="1" applyBorder="1" applyAlignment="1">
      <alignment horizontal="center" vertical="center" wrapText="1"/>
    </xf>
    <xf numFmtId="0" fontId="74" fillId="0" borderId="103" xfId="0" applyFont="1" applyBorder="1" applyAlignment="1">
      <alignment horizontal="center" vertical="center" wrapText="1"/>
    </xf>
    <xf numFmtId="0" fontId="74" fillId="0" borderId="104" xfId="0" applyFont="1" applyBorder="1" applyAlignment="1">
      <alignment horizontal="center" vertical="center" wrapText="1"/>
    </xf>
    <xf numFmtId="0" fontId="74" fillId="33" borderId="79" xfId="0" applyFont="1" applyFill="1" applyBorder="1" applyAlignment="1">
      <alignment horizontal="center" vertical="center" wrapText="1"/>
    </xf>
    <xf numFmtId="0" fontId="74" fillId="33" borderId="105" xfId="0" applyFont="1" applyFill="1" applyBorder="1" applyAlignment="1">
      <alignment horizontal="center" vertical="center" wrapText="1"/>
    </xf>
    <xf numFmtId="0" fontId="74" fillId="33" borderId="75" xfId="0" applyFont="1" applyFill="1" applyBorder="1" applyAlignment="1">
      <alignment horizontal="center" vertical="center" wrapText="1"/>
    </xf>
    <xf numFmtId="0" fontId="74" fillId="33" borderId="106" xfId="0" applyFont="1" applyFill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49" fontId="74" fillId="33" borderId="54" xfId="0" applyNumberFormat="1" applyFont="1" applyFill="1" applyBorder="1" applyAlignment="1">
      <alignment horizontal="center" vertical="center" wrapText="1"/>
    </xf>
    <xf numFmtId="0" fontId="74" fillId="33" borderId="32" xfId="0" applyFont="1" applyFill="1" applyBorder="1" applyAlignment="1">
      <alignment horizontal="center" vertical="center" wrapText="1"/>
    </xf>
    <xf numFmtId="0" fontId="74" fillId="33" borderId="56" xfId="0" applyFont="1" applyFill="1" applyBorder="1" applyAlignment="1">
      <alignment horizontal="center" vertical="center" wrapText="1"/>
    </xf>
    <xf numFmtId="0" fontId="74" fillId="33" borderId="50" xfId="0" applyFont="1" applyFill="1" applyBorder="1" applyAlignment="1">
      <alignment horizontal="center" vertical="center" wrapText="1"/>
    </xf>
    <xf numFmtId="0" fontId="74" fillId="0" borderId="66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38100</xdr:rowOff>
    </xdr:from>
    <xdr:to>
      <xdr:col>2</xdr:col>
      <xdr:colOff>171450</xdr:colOff>
      <xdr:row>5</xdr:row>
      <xdr:rowOff>142875</xdr:rowOff>
    </xdr:to>
    <xdr:sp>
      <xdr:nvSpPr>
        <xdr:cNvPr id="1" name="이등변 삼각형 1"/>
        <xdr:cNvSpPr>
          <a:spLocks/>
        </xdr:cNvSpPr>
      </xdr:nvSpPr>
      <xdr:spPr>
        <a:xfrm>
          <a:off x="3095625" y="1095375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38100</xdr:rowOff>
    </xdr:from>
    <xdr:to>
      <xdr:col>3</xdr:col>
      <xdr:colOff>180975</xdr:colOff>
      <xdr:row>5</xdr:row>
      <xdr:rowOff>142875</xdr:rowOff>
    </xdr:to>
    <xdr:sp>
      <xdr:nvSpPr>
        <xdr:cNvPr id="2" name="이등변 삼각형 2"/>
        <xdr:cNvSpPr>
          <a:spLocks/>
        </xdr:cNvSpPr>
      </xdr:nvSpPr>
      <xdr:spPr>
        <a:xfrm>
          <a:off x="3686175" y="1095375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47625</xdr:rowOff>
    </xdr:from>
    <xdr:to>
      <xdr:col>5</xdr:col>
      <xdr:colOff>180975</xdr:colOff>
      <xdr:row>5</xdr:row>
      <xdr:rowOff>152400</xdr:rowOff>
    </xdr:to>
    <xdr:sp>
      <xdr:nvSpPr>
        <xdr:cNvPr id="3" name="이등변 삼각형 3"/>
        <xdr:cNvSpPr>
          <a:spLocks/>
        </xdr:cNvSpPr>
      </xdr:nvSpPr>
      <xdr:spPr>
        <a:xfrm>
          <a:off x="4848225" y="1104900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38100</xdr:rowOff>
    </xdr:from>
    <xdr:to>
      <xdr:col>13</xdr:col>
      <xdr:colOff>533400</xdr:colOff>
      <xdr:row>5</xdr:row>
      <xdr:rowOff>152400</xdr:rowOff>
    </xdr:to>
    <xdr:sp>
      <xdr:nvSpPr>
        <xdr:cNvPr id="4" name="이등변 삼각형 4"/>
        <xdr:cNvSpPr>
          <a:spLocks/>
        </xdr:cNvSpPr>
      </xdr:nvSpPr>
      <xdr:spPr>
        <a:xfrm>
          <a:off x="9820275" y="1095375"/>
          <a:ext cx="152400" cy="114300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38100</xdr:rowOff>
    </xdr:from>
    <xdr:to>
      <xdr:col>9</xdr:col>
      <xdr:colOff>352425</xdr:colOff>
      <xdr:row>5</xdr:row>
      <xdr:rowOff>142875</xdr:rowOff>
    </xdr:to>
    <xdr:sp>
      <xdr:nvSpPr>
        <xdr:cNvPr id="5" name="이등변 삼각형 5"/>
        <xdr:cNvSpPr>
          <a:spLocks/>
        </xdr:cNvSpPr>
      </xdr:nvSpPr>
      <xdr:spPr>
        <a:xfrm>
          <a:off x="7343775" y="1095375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38100</xdr:rowOff>
    </xdr:from>
    <xdr:to>
      <xdr:col>6</xdr:col>
      <xdr:colOff>542925</xdr:colOff>
      <xdr:row>5</xdr:row>
      <xdr:rowOff>142875</xdr:rowOff>
    </xdr:to>
    <xdr:sp>
      <xdr:nvSpPr>
        <xdr:cNvPr id="6" name="이등변 삼각형 6"/>
        <xdr:cNvSpPr>
          <a:spLocks/>
        </xdr:cNvSpPr>
      </xdr:nvSpPr>
      <xdr:spPr>
        <a:xfrm>
          <a:off x="5791200" y="1095375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38100</xdr:rowOff>
    </xdr:from>
    <xdr:to>
      <xdr:col>10</xdr:col>
      <xdr:colOff>228600</xdr:colOff>
      <xdr:row>5</xdr:row>
      <xdr:rowOff>142875</xdr:rowOff>
    </xdr:to>
    <xdr:sp>
      <xdr:nvSpPr>
        <xdr:cNvPr id="7" name="이등변 삼각형 7"/>
        <xdr:cNvSpPr>
          <a:spLocks/>
        </xdr:cNvSpPr>
      </xdr:nvSpPr>
      <xdr:spPr>
        <a:xfrm>
          <a:off x="7800975" y="1095375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47625</xdr:rowOff>
    </xdr:from>
    <xdr:to>
      <xdr:col>7</xdr:col>
      <xdr:colOff>457200</xdr:colOff>
      <xdr:row>5</xdr:row>
      <xdr:rowOff>152400</xdr:rowOff>
    </xdr:to>
    <xdr:sp>
      <xdr:nvSpPr>
        <xdr:cNvPr id="8" name="이등변 삼각형 8"/>
        <xdr:cNvSpPr>
          <a:spLocks/>
        </xdr:cNvSpPr>
      </xdr:nvSpPr>
      <xdr:spPr>
        <a:xfrm>
          <a:off x="6286500" y="1104900"/>
          <a:ext cx="123825" cy="104775"/>
        </a:xfrm>
        <a:prstGeom prst="triangle">
          <a:avLst/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4"/>
  <sheetViews>
    <sheetView showGridLines="0" zoomScale="200" zoomScaleNormal="200" zoomScalePageLayoutView="0" workbookViewId="0" topLeftCell="A1">
      <selection activeCell="A1" sqref="A1"/>
    </sheetView>
  </sheetViews>
  <sheetFormatPr defaultColWidth="8.88671875" defaultRowHeight="13.5"/>
  <cols>
    <col min="1" max="1" width="73.88671875" style="165" customWidth="1"/>
    <col min="2" max="2" width="0.88671875" style="165" customWidth="1"/>
    <col min="3" max="16384" width="8.88671875" style="165" customWidth="1"/>
  </cols>
  <sheetData>
    <row r="1" ht="25.5">
      <c r="A1" s="166" t="s">
        <v>300</v>
      </c>
    </row>
    <row r="3" ht="14.25">
      <c r="A3" s="165" t="s">
        <v>294</v>
      </c>
    </row>
    <row r="4" ht="14.25">
      <c r="A4" s="165" t="s">
        <v>305</v>
      </c>
    </row>
    <row r="5" ht="14.25">
      <c r="A5" s="165" t="s">
        <v>333</v>
      </c>
    </row>
    <row r="7" ht="14.25">
      <c r="A7" s="167" t="s">
        <v>306</v>
      </c>
    </row>
    <row r="8" ht="14.25">
      <c r="A8" s="167" t="s">
        <v>296</v>
      </c>
    </row>
    <row r="9" ht="14.25">
      <c r="A9" s="167" t="s">
        <v>335</v>
      </c>
    </row>
    <row r="10" ht="14.25">
      <c r="A10" s="167" t="s">
        <v>295</v>
      </c>
    </row>
    <row r="11" ht="14.25">
      <c r="A11" s="167" t="s">
        <v>307</v>
      </c>
    </row>
    <row r="12" ht="14.25">
      <c r="A12" s="167" t="s">
        <v>336</v>
      </c>
    </row>
    <row r="13" ht="14.25">
      <c r="A13" s="167" t="s">
        <v>337</v>
      </c>
    </row>
    <row r="15" ht="14.25">
      <c r="A15" s="168" t="s">
        <v>340</v>
      </c>
    </row>
    <row r="16" ht="14.25">
      <c r="A16" s="168" t="s">
        <v>329</v>
      </c>
    </row>
    <row r="17" ht="14.25">
      <c r="A17" s="168" t="s">
        <v>338</v>
      </c>
    </row>
    <row r="18" ht="14.25">
      <c r="A18" s="168" t="s">
        <v>342</v>
      </c>
    </row>
    <row r="19" ht="14.25">
      <c r="A19" s="168" t="s">
        <v>341</v>
      </c>
    </row>
    <row r="20" ht="14.25">
      <c r="A20" s="168"/>
    </row>
    <row r="21" ht="14.25">
      <c r="A21" s="168" t="s">
        <v>308</v>
      </c>
    </row>
    <row r="22" ht="14.25">
      <c r="A22" s="168" t="s">
        <v>309</v>
      </c>
    </row>
    <row r="23" ht="14.25">
      <c r="A23" s="168" t="s">
        <v>310</v>
      </c>
    </row>
    <row r="24" ht="14.25">
      <c r="A24" s="167" t="s">
        <v>311</v>
      </c>
    </row>
    <row r="25" ht="14.25">
      <c r="A25" s="168" t="s">
        <v>355</v>
      </c>
    </row>
    <row r="26" ht="14.25">
      <c r="A26" s="168" t="s">
        <v>312</v>
      </c>
    </row>
    <row r="27" ht="14.25">
      <c r="A27" s="168" t="s">
        <v>339</v>
      </c>
    </row>
    <row r="28" ht="14.25">
      <c r="A28" s="168" t="s">
        <v>313</v>
      </c>
    </row>
    <row r="29" ht="14.25">
      <c r="A29" s="168" t="s">
        <v>343</v>
      </c>
    </row>
    <row r="31" ht="14.25">
      <c r="A31" s="165" t="s">
        <v>301</v>
      </c>
    </row>
    <row r="32" ht="14.25">
      <c r="A32" s="86" t="s">
        <v>356</v>
      </c>
    </row>
    <row r="33" ht="14.25">
      <c r="A33" s="86" t="s">
        <v>352</v>
      </c>
    </row>
    <row r="34" ht="14.25">
      <c r="A34" s="86" t="s">
        <v>353</v>
      </c>
    </row>
    <row r="36" ht="14.25">
      <c r="A36" s="165" t="s">
        <v>302</v>
      </c>
    </row>
    <row r="37" ht="14.25">
      <c r="A37" s="165" t="s">
        <v>297</v>
      </c>
    </row>
    <row r="38" ht="14.25">
      <c r="A38" s="165" t="s">
        <v>298</v>
      </c>
    </row>
    <row r="39" ht="14.25">
      <c r="A39" s="165" t="s">
        <v>366</v>
      </c>
    </row>
    <row r="41" ht="14.25">
      <c r="A41" s="165" t="s">
        <v>303</v>
      </c>
    </row>
    <row r="42" ht="14.25">
      <c r="A42" s="165" t="s">
        <v>299</v>
      </c>
    </row>
    <row r="44" ht="14.25">
      <c r="A44" s="165" t="s">
        <v>344</v>
      </c>
    </row>
    <row r="45" ht="14.25">
      <c r="A45" s="165" t="s">
        <v>345</v>
      </c>
    </row>
    <row r="46" ht="14.25">
      <c r="A46" s="165" t="s">
        <v>368</v>
      </c>
    </row>
    <row r="47" ht="14.25">
      <c r="A47" s="165" t="s">
        <v>369</v>
      </c>
    </row>
    <row r="48" ht="14.25">
      <c r="A48" s="165" t="s">
        <v>370</v>
      </c>
    </row>
    <row r="49" ht="14.25">
      <c r="A49" s="165" t="s">
        <v>371</v>
      </c>
    </row>
    <row r="51" ht="14.25">
      <c r="A51" s="165" t="s">
        <v>346</v>
      </c>
    </row>
    <row r="52" ht="14.25">
      <c r="A52" s="165" t="s">
        <v>317</v>
      </c>
    </row>
    <row r="53" ht="14.25">
      <c r="A53" s="165" t="s">
        <v>318</v>
      </c>
    </row>
    <row r="54" ht="14.25">
      <c r="A54" s="165" t="s">
        <v>319</v>
      </c>
    </row>
    <row r="55" ht="14.25">
      <c r="A55" s="165" t="s">
        <v>320</v>
      </c>
    </row>
    <row r="56" ht="14.25">
      <c r="A56" s="165" t="s">
        <v>321</v>
      </c>
    </row>
    <row r="58" ht="14.25">
      <c r="A58" s="165" t="s">
        <v>325</v>
      </c>
    </row>
    <row r="59" ht="14.25">
      <c r="A59" s="165" t="s">
        <v>322</v>
      </c>
    </row>
    <row r="60" ht="14.25">
      <c r="A60" s="165" t="s">
        <v>326</v>
      </c>
    </row>
    <row r="61" ht="14.25">
      <c r="A61" s="165" t="s">
        <v>323</v>
      </c>
    </row>
    <row r="62" ht="14.25">
      <c r="A62" s="165" t="s">
        <v>324</v>
      </c>
    </row>
    <row r="63" ht="14.25">
      <c r="A63" s="165" t="s">
        <v>327</v>
      </c>
    </row>
    <row r="64" ht="14.25">
      <c r="A64" s="165" t="s">
        <v>328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"/>
  <sheetViews>
    <sheetView zoomScale="150" zoomScaleNormal="150" zoomScalePageLayoutView="0" workbookViewId="0" topLeftCell="A1">
      <selection activeCell="G17" sqref="G17"/>
    </sheetView>
  </sheetViews>
  <sheetFormatPr defaultColWidth="8.88671875" defaultRowHeight="13.5"/>
  <cols>
    <col min="1" max="1" width="25.77734375" style="5" customWidth="1"/>
    <col min="2" max="13" width="2.77734375" style="5" customWidth="1"/>
    <col min="14" max="18" width="8.77734375" style="5" customWidth="1"/>
    <col min="19" max="16384" width="8.88671875" style="5" customWidth="1"/>
  </cols>
  <sheetData>
    <row r="1" spans="1:18" ht="18.75">
      <c r="A1" s="439" t="s">
        <v>607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4.25" thickBot="1"/>
    <row r="3" spans="1:18" s="4" customFormat="1" ht="15" customHeight="1">
      <c r="A3" s="455" t="s">
        <v>58</v>
      </c>
      <c r="B3" s="457" t="s">
        <v>59</v>
      </c>
      <c r="C3" s="457"/>
      <c r="D3" s="457"/>
      <c r="E3" s="457" t="s">
        <v>60</v>
      </c>
      <c r="F3" s="457"/>
      <c r="G3" s="457"/>
      <c r="H3" s="457" t="s">
        <v>61</v>
      </c>
      <c r="I3" s="457"/>
      <c r="J3" s="457"/>
      <c r="K3" s="457" t="s">
        <v>62</v>
      </c>
      <c r="L3" s="457"/>
      <c r="M3" s="457"/>
      <c r="N3" s="458" t="s">
        <v>63</v>
      </c>
      <c r="O3" s="458" t="s">
        <v>64</v>
      </c>
      <c r="P3" s="458" t="s">
        <v>65</v>
      </c>
      <c r="Q3" s="458"/>
      <c r="R3" s="460" t="s">
        <v>68</v>
      </c>
    </row>
    <row r="4" spans="1:18" s="4" customFormat="1" ht="15" customHeight="1" thickBot="1">
      <c r="A4" s="456"/>
      <c r="B4" s="353">
        <v>1</v>
      </c>
      <c r="C4" s="353">
        <v>2</v>
      </c>
      <c r="D4" s="353">
        <v>3</v>
      </c>
      <c r="E4" s="353">
        <v>4</v>
      </c>
      <c r="F4" s="353">
        <v>5</v>
      </c>
      <c r="G4" s="353">
        <v>6</v>
      </c>
      <c r="H4" s="353">
        <v>7</v>
      </c>
      <c r="I4" s="353">
        <v>8</v>
      </c>
      <c r="J4" s="353">
        <v>9</v>
      </c>
      <c r="K4" s="353">
        <v>10</v>
      </c>
      <c r="L4" s="353">
        <v>11</v>
      </c>
      <c r="M4" s="353">
        <v>12</v>
      </c>
      <c r="N4" s="459"/>
      <c r="O4" s="459"/>
      <c r="P4" s="353" t="s">
        <v>66</v>
      </c>
      <c r="Q4" s="353" t="s">
        <v>67</v>
      </c>
      <c r="R4" s="461"/>
    </row>
    <row r="5" spans="1:18" ht="15" customHeight="1">
      <c r="A5" s="356" t="s">
        <v>608</v>
      </c>
      <c r="B5" s="75"/>
      <c r="C5" s="75"/>
      <c r="D5" s="75"/>
      <c r="E5" s="75" t="s">
        <v>22</v>
      </c>
      <c r="F5" s="75"/>
      <c r="G5" s="75"/>
      <c r="H5" s="75"/>
      <c r="I5" s="75"/>
      <c r="J5" s="75"/>
      <c r="K5" s="75"/>
      <c r="L5" s="75"/>
      <c r="M5" s="75"/>
      <c r="N5" s="75" t="s">
        <v>565</v>
      </c>
      <c r="O5" s="75" t="s">
        <v>618</v>
      </c>
      <c r="P5" s="342">
        <v>100</v>
      </c>
      <c r="Q5" s="75"/>
      <c r="R5" s="74" t="s">
        <v>55</v>
      </c>
    </row>
    <row r="6" spans="1:18" ht="15" customHeight="1">
      <c r="A6" s="354" t="s">
        <v>609</v>
      </c>
      <c r="B6" s="20"/>
      <c r="C6" s="20"/>
      <c r="D6" s="20" t="s">
        <v>22</v>
      </c>
      <c r="E6" s="20"/>
      <c r="F6" s="20"/>
      <c r="G6" s="20"/>
      <c r="H6" s="20"/>
      <c r="I6" s="20"/>
      <c r="J6" s="20"/>
      <c r="K6" s="20"/>
      <c r="L6" s="20"/>
      <c r="M6" s="20"/>
      <c r="N6" s="20" t="s">
        <v>565</v>
      </c>
      <c r="O6" s="20" t="s">
        <v>618</v>
      </c>
      <c r="P6" s="343">
        <v>100</v>
      </c>
      <c r="Q6" s="20"/>
      <c r="R6" s="68" t="s">
        <v>55</v>
      </c>
    </row>
    <row r="7" spans="1:18" ht="15" customHeight="1">
      <c r="A7" s="354" t="s">
        <v>610</v>
      </c>
      <c r="B7" s="20"/>
      <c r="C7" s="20"/>
      <c r="D7" s="20"/>
      <c r="E7" s="20"/>
      <c r="F7" s="20"/>
      <c r="G7" s="20"/>
      <c r="H7" s="20"/>
      <c r="I7" s="20" t="s">
        <v>22</v>
      </c>
      <c r="J7" s="20"/>
      <c r="K7" s="20"/>
      <c r="L7" s="20"/>
      <c r="M7" s="20"/>
      <c r="N7" s="20" t="s">
        <v>565</v>
      </c>
      <c r="O7" s="20" t="s">
        <v>619</v>
      </c>
      <c r="P7" s="343">
        <v>100</v>
      </c>
      <c r="Q7" s="20"/>
      <c r="R7" s="68" t="s">
        <v>55</v>
      </c>
    </row>
    <row r="8" spans="1:18" ht="15" customHeight="1">
      <c r="A8" s="354" t="s">
        <v>611</v>
      </c>
      <c r="B8" s="20" t="s">
        <v>22</v>
      </c>
      <c r="C8" s="20" t="s">
        <v>22</v>
      </c>
      <c r="D8" s="20" t="s">
        <v>22</v>
      </c>
      <c r="E8" s="20" t="s">
        <v>22</v>
      </c>
      <c r="F8" s="20" t="s">
        <v>22</v>
      </c>
      <c r="G8" s="20" t="s">
        <v>22</v>
      </c>
      <c r="H8" s="20" t="s">
        <v>22</v>
      </c>
      <c r="I8" s="20" t="s">
        <v>22</v>
      </c>
      <c r="J8" s="20" t="s">
        <v>22</v>
      </c>
      <c r="K8" s="20" t="s">
        <v>22</v>
      </c>
      <c r="L8" s="20" t="s">
        <v>22</v>
      </c>
      <c r="M8" s="20" t="s">
        <v>22</v>
      </c>
      <c r="N8" s="20" t="s">
        <v>565</v>
      </c>
      <c r="O8" s="20" t="s">
        <v>618</v>
      </c>
      <c r="P8" s="343">
        <v>120</v>
      </c>
      <c r="Q8" s="20"/>
      <c r="R8" s="68" t="s">
        <v>621</v>
      </c>
    </row>
    <row r="9" spans="1:18" ht="15" customHeight="1">
      <c r="A9" s="354" t="s">
        <v>612</v>
      </c>
      <c r="B9" s="20" t="s">
        <v>22</v>
      </c>
      <c r="C9" s="20" t="s">
        <v>22</v>
      </c>
      <c r="D9" s="20" t="s">
        <v>22</v>
      </c>
      <c r="E9" s="20" t="s">
        <v>22</v>
      </c>
      <c r="F9" s="20" t="s">
        <v>22</v>
      </c>
      <c r="G9" s="20" t="s">
        <v>22</v>
      </c>
      <c r="H9" s="20" t="s">
        <v>22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20" t="s">
        <v>565</v>
      </c>
      <c r="O9" s="20" t="s">
        <v>618</v>
      </c>
      <c r="P9" s="343"/>
      <c r="Q9" s="20"/>
      <c r="R9" s="68"/>
    </row>
    <row r="10" spans="1:18" ht="15" customHeight="1">
      <c r="A10" s="354" t="s">
        <v>613</v>
      </c>
      <c r="B10" s="20" t="s">
        <v>22</v>
      </c>
      <c r="C10" s="20" t="s">
        <v>22</v>
      </c>
      <c r="D10" s="20" t="s">
        <v>22</v>
      </c>
      <c r="E10" s="20" t="s">
        <v>22</v>
      </c>
      <c r="F10" s="20" t="s">
        <v>22</v>
      </c>
      <c r="G10" s="20" t="s">
        <v>22</v>
      </c>
      <c r="H10" s="20" t="s">
        <v>22</v>
      </c>
      <c r="I10" s="20" t="s">
        <v>22</v>
      </c>
      <c r="J10" s="20" t="s">
        <v>22</v>
      </c>
      <c r="K10" s="20" t="s">
        <v>22</v>
      </c>
      <c r="L10" s="20" t="s">
        <v>22</v>
      </c>
      <c r="M10" s="20" t="s">
        <v>22</v>
      </c>
      <c r="N10" s="20" t="s">
        <v>565</v>
      </c>
      <c r="O10" s="20" t="s">
        <v>618</v>
      </c>
      <c r="P10" s="343"/>
      <c r="Q10" s="20"/>
      <c r="R10" s="340"/>
    </row>
    <row r="11" spans="1:18" ht="15" customHeight="1">
      <c r="A11" s="354" t="s">
        <v>614</v>
      </c>
      <c r="B11" s="20" t="s">
        <v>22</v>
      </c>
      <c r="C11" s="20" t="s">
        <v>22</v>
      </c>
      <c r="D11" s="20" t="s">
        <v>22</v>
      </c>
      <c r="E11" s="20" t="s">
        <v>22</v>
      </c>
      <c r="F11" s="20" t="s">
        <v>22</v>
      </c>
      <c r="G11" s="20" t="s">
        <v>22</v>
      </c>
      <c r="H11" s="20" t="s">
        <v>22</v>
      </c>
      <c r="I11" s="20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565</v>
      </c>
      <c r="O11" s="20" t="s">
        <v>510</v>
      </c>
      <c r="P11" s="343"/>
      <c r="Q11" s="20"/>
      <c r="R11" s="340"/>
    </row>
    <row r="12" spans="1:18" ht="15" customHeight="1">
      <c r="A12" s="354" t="s">
        <v>615</v>
      </c>
      <c r="B12" s="20"/>
      <c r="C12" s="20"/>
      <c r="D12" s="20"/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565</v>
      </c>
      <c r="O12" s="20" t="s">
        <v>510</v>
      </c>
      <c r="P12" s="343"/>
      <c r="Q12" s="20"/>
      <c r="R12" s="340"/>
    </row>
    <row r="13" spans="1:18" ht="15" customHeight="1">
      <c r="A13" s="355" t="s">
        <v>620</v>
      </c>
      <c r="B13" s="20" t="s">
        <v>22</v>
      </c>
      <c r="C13" s="20" t="s">
        <v>22</v>
      </c>
      <c r="D13" s="20" t="s">
        <v>22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565</v>
      </c>
      <c r="O13" s="20" t="s">
        <v>510</v>
      </c>
      <c r="P13" s="343"/>
      <c r="Q13" s="20"/>
      <c r="R13" s="68"/>
    </row>
    <row r="14" spans="1:18" ht="15" customHeight="1">
      <c r="A14" s="354" t="s">
        <v>616</v>
      </c>
      <c r="B14" s="20" t="s">
        <v>22</v>
      </c>
      <c r="C14" s="20" t="s">
        <v>22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565</v>
      </c>
      <c r="O14" s="20" t="s">
        <v>618</v>
      </c>
      <c r="P14" s="343"/>
      <c r="Q14" s="20"/>
      <c r="R14" s="68"/>
    </row>
    <row r="15" spans="1:18" ht="15" customHeight="1" thickBot="1">
      <c r="A15" s="357" t="s">
        <v>617</v>
      </c>
      <c r="B15" s="70" t="s">
        <v>22</v>
      </c>
      <c r="C15" s="70" t="s">
        <v>22</v>
      </c>
      <c r="D15" s="70" t="s">
        <v>22</v>
      </c>
      <c r="E15" s="70" t="s">
        <v>22</v>
      </c>
      <c r="F15" s="70" t="s">
        <v>22</v>
      </c>
      <c r="G15" s="70" t="s">
        <v>22</v>
      </c>
      <c r="H15" s="70" t="s">
        <v>22</v>
      </c>
      <c r="I15" s="70" t="s">
        <v>22</v>
      </c>
      <c r="J15" s="70" t="s">
        <v>22</v>
      </c>
      <c r="K15" s="70" t="s">
        <v>22</v>
      </c>
      <c r="L15" s="70" t="s">
        <v>22</v>
      </c>
      <c r="M15" s="70" t="s">
        <v>22</v>
      </c>
      <c r="N15" s="70" t="s">
        <v>565</v>
      </c>
      <c r="O15" s="70" t="s">
        <v>510</v>
      </c>
      <c r="P15" s="344"/>
      <c r="Q15" s="70"/>
      <c r="R15" s="358"/>
    </row>
    <row r="16" spans="1:18" ht="15" customHeight="1" thickBot="1">
      <c r="A16" s="352" t="s">
        <v>19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351"/>
      <c r="O16" s="351"/>
      <c r="P16" s="348">
        <f>SUM(P5:P15)</f>
        <v>420</v>
      </c>
      <c r="Q16" s="349"/>
      <c r="R16" s="266"/>
    </row>
    <row r="21" ht="12">
      <c r="P21" s="345"/>
    </row>
  </sheetData>
  <sheetProtection/>
  <mergeCells count="11">
    <mergeCell ref="R3:R4"/>
    <mergeCell ref="B16:M16"/>
    <mergeCell ref="A1:R1"/>
    <mergeCell ref="A3:A4"/>
    <mergeCell ref="B3:D3"/>
    <mergeCell ref="E3:G3"/>
    <mergeCell ref="H3:J3"/>
    <mergeCell ref="K3:M3"/>
    <mergeCell ref="N3:N4"/>
    <mergeCell ref="O3:O4"/>
    <mergeCell ref="P3:Q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="150" zoomScaleNormal="150" zoomScalePageLayoutView="0" workbookViewId="0" topLeftCell="A1">
      <selection activeCell="A20" sqref="A20"/>
    </sheetView>
  </sheetViews>
  <sheetFormatPr defaultColWidth="8.88671875" defaultRowHeight="13.5"/>
  <cols>
    <col min="1" max="1" width="25.77734375" style="4" customWidth="1"/>
    <col min="2" max="13" width="2.77734375" style="5" customWidth="1"/>
    <col min="14" max="18" width="8.77734375" style="4" customWidth="1"/>
    <col min="19" max="16384" width="8.88671875" style="4" customWidth="1"/>
  </cols>
  <sheetData>
    <row r="1" spans="1:18" ht="18.75">
      <c r="A1" s="439" t="s">
        <v>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2.75" thickBot="1"/>
    <row r="3" spans="1:18" ht="18" customHeight="1">
      <c r="A3" s="443" t="s">
        <v>58</v>
      </c>
      <c r="B3" s="436" t="s">
        <v>59</v>
      </c>
      <c r="C3" s="437"/>
      <c r="D3" s="438"/>
      <c r="E3" s="436" t="s">
        <v>60</v>
      </c>
      <c r="F3" s="437"/>
      <c r="G3" s="438"/>
      <c r="H3" s="436" t="s">
        <v>61</v>
      </c>
      <c r="I3" s="437"/>
      <c r="J3" s="438"/>
      <c r="K3" s="436" t="s">
        <v>62</v>
      </c>
      <c r="L3" s="437"/>
      <c r="M3" s="438"/>
      <c r="N3" s="443" t="s">
        <v>63</v>
      </c>
      <c r="O3" s="443" t="s">
        <v>64</v>
      </c>
      <c r="P3" s="445" t="s">
        <v>65</v>
      </c>
      <c r="Q3" s="446"/>
      <c r="R3" s="447" t="s">
        <v>68</v>
      </c>
    </row>
    <row r="4" spans="1:18" ht="18" customHeight="1" thickBot="1">
      <c r="A4" s="462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462"/>
      <c r="O4" s="462"/>
      <c r="P4" s="7" t="s">
        <v>66</v>
      </c>
      <c r="Q4" s="7" t="s">
        <v>67</v>
      </c>
      <c r="R4" s="463"/>
    </row>
    <row r="5" spans="1:18" ht="18" customHeight="1" thickTop="1">
      <c r="A5" s="1" t="s">
        <v>79</v>
      </c>
      <c r="B5" s="1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70</v>
      </c>
      <c r="O5" s="1" t="s">
        <v>0</v>
      </c>
      <c r="P5" s="17"/>
      <c r="Q5" s="1"/>
      <c r="R5" s="8"/>
    </row>
    <row r="6" spans="1:18" ht="18" customHeight="1">
      <c r="A6" s="91" t="s">
        <v>293</v>
      </c>
      <c r="B6" s="2" t="s">
        <v>22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70</v>
      </c>
      <c r="O6" s="2"/>
      <c r="P6" s="15">
        <v>210</v>
      </c>
      <c r="Q6" s="2"/>
      <c r="R6" s="9" t="s">
        <v>248</v>
      </c>
    </row>
    <row r="7" spans="1:18" ht="18" customHeight="1" thickBot="1">
      <c r="A7" s="2" t="s">
        <v>80</v>
      </c>
      <c r="B7" s="2"/>
      <c r="C7" s="2"/>
      <c r="D7" s="2"/>
      <c r="E7" s="2"/>
      <c r="F7" s="2"/>
      <c r="G7" s="2"/>
      <c r="H7" s="2"/>
      <c r="I7" s="2"/>
      <c r="J7" s="2"/>
      <c r="K7" s="2"/>
      <c r="L7" s="2" t="s">
        <v>22</v>
      </c>
      <c r="M7" s="2" t="s">
        <v>22</v>
      </c>
      <c r="N7" s="2" t="s">
        <v>70</v>
      </c>
      <c r="O7" s="2" t="s">
        <v>170</v>
      </c>
      <c r="P7" s="15"/>
      <c r="Q7" s="2"/>
      <c r="R7" s="9"/>
    </row>
    <row r="8" spans="1:18" ht="18" customHeight="1" thickTop="1">
      <c r="A8" s="1" t="s">
        <v>71</v>
      </c>
      <c r="B8" s="1" t="s">
        <v>22</v>
      </c>
      <c r="C8" s="1" t="s">
        <v>22</v>
      </c>
      <c r="D8" s="1" t="s">
        <v>22</v>
      </c>
      <c r="E8" s="1" t="s">
        <v>22</v>
      </c>
      <c r="F8" s="1" t="s">
        <v>22</v>
      </c>
      <c r="G8" s="1" t="s">
        <v>22</v>
      </c>
      <c r="H8" s="1" t="s">
        <v>22</v>
      </c>
      <c r="I8" s="1" t="s">
        <v>22</v>
      </c>
      <c r="J8" s="1" t="s">
        <v>22</v>
      </c>
      <c r="K8" s="1" t="s">
        <v>22</v>
      </c>
      <c r="L8" s="1" t="s">
        <v>22</v>
      </c>
      <c r="M8" s="1" t="s">
        <v>22</v>
      </c>
      <c r="N8" s="1" t="s">
        <v>70</v>
      </c>
      <c r="O8" s="1"/>
      <c r="P8" s="17"/>
      <c r="Q8" s="1"/>
      <c r="R8" s="8"/>
    </row>
    <row r="9" spans="1:18" ht="18" customHeight="1">
      <c r="A9" s="2" t="s">
        <v>33</v>
      </c>
      <c r="B9" s="2" t="s">
        <v>22</v>
      </c>
      <c r="C9" s="2" t="s">
        <v>22</v>
      </c>
      <c r="D9" s="2" t="s">
        <v>22</v>
      </c>
      <c r="E9" s="2" t="s">
        <v>22</v>
      </c>
      <c r="F9" s="2" t="s">
        <v>22</v>
      </c>
      <c r="G9" s="2" t="s">
        <v>22</v>
      </c>
      <c r="H9" s="2" t="s">
        <v>22</v>
      </c>
      <c r="I9" s="2" t="s">
        <v>22</v>
      </c>
      <c r="J9" s="2" t="s">
        <v>22</v>
      </c>
      <c r="K9" s="2" t="s">
        <v>22</v>
      </c>
      <c r="L9" s="2" t="s">
        <v>22</v>
      </c>
      <c r="M9" s="2" t="s">
        <v>22</v>
      </c>
      <c r="N9" s="2" t="s">
        <v>70</v>
      </c>
      <c r="O9" s="2" t="s">
        <v>72</v>
      </c>
      <c r="P9" s="15"/>
      <c r="Q9" s="2"/>
      <c r="R9" s="9"/>
    </row>
    <row r="10" spans="1:18" ht="18" customHeight="1">
      <c r="A10" s="90" t="s">
        <v>73</v>
      </c>
      <c r="B10" s="3" t="s">
        <v>22</v>
      </c>
      <c r="C10" s="3" t="s">
        <v>22</v>
      </c>
      <c r="D10" s="3" t="s">
        <v>22</v>
      </c>
      <c r="E10" s="3" t="s">
        <v>22</v>
      </c>
      <c r="F10" s="3" t="s">
        <v>22</v>
      </c>
      <c r="G10" s="3" t="s">
        <v>22</v>
      </c>
      <c r="H10" s="3" t="s">
        <v>22</v>
      </c>
      <c r="I10" s="3" t="s">
        <v>22</v>
      </c>
      <c r="J10" s="3" t="s">
        <v>22</v>
      </c>
      <c r="K10" s="3" t="s">
        <v>22</v>
      </c>
      <c r="L10" s="3" t="s">
        <v>22</v>
      </c>
      <c r="M10" s="3" t="s">
        <v>22</v>
      </c>
      <c r="N10" s="3" t="s">
        <v>70</v>
      </c>
      <c r="O10" s="3" t="s">
        <v>76</v>
      </c>
      <c r="P10" s="16"/>
      <c r="Q10" s="3"/>
      <c r="R10" s="10"/>
    </row>
    <row r="11" spans="1:18" ht="18" customHeight="1">
      <c r="A11" s="90" t="s">
        <v>74</v>
      </c>
      <c r="B11" s="3" t="s">
        <v>22</v>
      </c>
      <c r="C11" s="3" t="s">
        <v>22</v>
      </c>
      <c r="D11" s="3" t="s">
        <v>22</v>
      </c>
      <c r="E11" s="3" t="s">
        <v>22</v>
      </c>
      <c r="F11" s="3" t="s">
        <v>22</v>
      </c>
      <c r="G11" s="3" t="s">
        <v>22</v>
      </c>
      <c r="H11" s="3" t="s">
        <v>22</v>
      </c>
      <c r="I11" s="3" t="s">
        <v>22</v>
      </c>
      <c r="J11" s="3" t="s">
        <v>22</v>
      </c>
      <c r="K11" s="3" t="s">
        <v>22</v>
      </c>
      <c r="L11" s="3" t="s">
        <v>22</v>
      </c>
      <c r="M11" s="3" t="s">
        <v>22</v>
      </c>
      <c r="N11" s="3" t="s">
        <v>70</v>
      </c>
      <c r="O11" s="3" t="s">
        <v>76</v>
      </c>
      <c r="P11" s="16"/>
      <c r="Q11" s="3"/>
      <c r="R11" s="10"/>
    </row>
    <row r="12" spans="1:18" ht="18" customHeight="1">
      <c r="A12" s="3" t="s">
        <v>77</v>
      </c>
      <c r="B12" s="3" t="s">
        <v>22</v>
      </c>
      <c r="C12" s="3" t="s">
        <v>22</v>
      </c>
      <c r="D12" s="3" t="s">
        <v>22</v>
      </c>
      <c r="E12" s="3" t="s">
        <v>22</v>
      </c>
      <c r="F12" s="3" t="s">
        <v>22</v>
      </c>
      <c r="G12" s="3" t="s">
        <v>22</v>
      </c>
      <c r="H12" s="3" t="s">
        <v>22</v>
      </c>
      <c r="I12" s="3" t="s">
        <v>22</v>
      </c>
      <c r="J12" s="3" t="s">
        <v>22</v>
      </c>
      <c r="K12" s="3" t="s">
        <v>22</v>
      </c>
      <c r="L12" s="3" t="s">
        <v>22</v>
      </c>
      <c r="M12" s="3" t="s">
        <v>22</v>
      </c>
      <c r="N12" s="3" t="s">
        <v>70</v>
      </c>
      <c r="O12" s="3"/>
      <c r="P12" s="16"/>
      <c r="Q12" s="3"/>
      <c r="R12" s="10"/>
    </row>
    <row r="13" spans="1:18" ht="18" customHeight="1">
      <c r="A13" s="3" t="s">
        <v>78</v>
      </c>
      <c r="B13" s="3" t="s">
        <v>22</v>
      </c>
      <c r="C13" s="3" t="s">
        <v>22</v>
      </c>
      <c r="D13" s="3" t="s">
        <v>22</v>
      </c>
      <c r="E13" s="3" t="s">
        <v>22</v>
      </c>
      <c r="F13" s="3" t="s">
        <v>22</v>
      </c>
      <c r="G13" s="3" t="s">
        <v>22</v>
      </c>
      <c r="H13" s="3" t="s">
        <v>22</v>
      </c>
      <c r="I13" s="3" t="s">
        <v>22</v>
      </c>
      <c r="J13" s="3" t="s">
        <v>22</v>
      </c>
      <c r="K13" s="3" t="s">
        <v>22</v>
      </c>
      <c r="L13" s="3" t="s">
        <v>22</v>
      </c>
      <c r="M13" s="3" t="s">
        <v>22</v>
      </c>
      <c r="N13" s="3" t="s">
        <v>70</v>
      </c>
      <c r="O13" s="3"/>
      <c r="P13" s="16"/>
      <c r="Q13" s="3"/>
      <c r="R13" s="10"/>
    </row>
    <row r="14" spans="1:18" ht="18" customHeight="1">
      <c r="A14" s="67" t="s">
        <v>193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 t="s">
        <v>70</v>
      </c>
      <c r="O14" s="67" t="s">
        <v>76</v>
      </c>
      <c r="P14" s="16"/>
      <c r="Q14" s="3"/>
      <c r="R14" s="10"/>
    </row>
    <row r="15" spans="1:18" ht="18" customHeight="1">
      <c r="A15" s="3" t="s">
        <v>75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22</v>
      </c>
      <c r="M15" s="3" t="s">
        <v>22</v>
      </c>
      <c r="N15" s="3" t="s">
        <v>70</v>
      </c>
      <c r="O15" s="3" t="s">
        <v>76</v>
      </c>
      <c r="P15" s="16"/>
      <c r="Q15" s="3"/>
      <c r="R15" s="10"/>
    </row>
    <row r="16" spans="1:18" ht="18" customHeight="1" thickBot="1">
      <c r="A16" s="67" t="s">
        <v>334</v>
      </c>
      <c r="B16" s="3" t="s">
        <v>22</v>
      </c>
      <c r="C16" s="3"/>
      <c r="D16" s="3"/>
      <c r="E16" s="3"/>
      <c r="F16" s="3"/>
      <c r="G16" s="3"/>
      <c r="H16" s="67"/>
      <c r="I16" s="3"/>
      <c r="J16" s="3"/>
      <c r="K16" s="3"/>
      <c r="L16" s="67" t="s">
        <v>22</v>
      </c>
      <c r="M16" s="3"/>
      <c r="N16" s="3" t="s">
        <v>70</v>
      </c>
      <c r="O16" s="3"/>
      <c r="P16" s="16">
        <v>140</v>
      </c>
      <c r="Q16" s="3"/>
      <c r="R16" s="10" t="s">
        <v>55</v>
      </c>
    </row>
    <row r="17" spans="1:18" ht="18" customHeight="1" thickBot="1" thickTop="1">
      <c r="A17" s="200" t="s">
        <v>19</v>
      </c>
      <c r="B17" s="464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6"/>
      <c r="N17" s="11"/>
      <c r="O17" s="11"/>
      <c r="P17" s="18">
        <f>SUM(P5:P16)</f>
        <v>350</v>
      </c>
      <c r="Q17" s="11"/>
      <c r="R17" s="12"/>
    </row>
    <row r="20" ht="12">
      <c r="A20" s="4" t="s">
        <v>623</v>
      </c>
    </row>
  </sheetData>
  <sheetProtection/>
  <mergeCells count="11">
    <mergeCell ref="K3:M3"/>
    <mergeCell ref="N3:N4"/>
    <mergeCell ref="A1:R1"/>
    <mergeCell ref="O3:O4"/>
    <mergeCell ref="P3:Q3"/>
    <mergeCell ref="R3:R4"/>
    <mergeCell ref="B17:M17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5"/>
  <sheetViews>
    <sheetView zoomScale="150" zoomScaleNormal="150" zoomScalePageLayoutView="0" workbookViewId="0" topLeftCell="A1">
      <selection activeCell="H7" sqref="H7"/>
    </sheetView>
  </sheetViews>
  <sheetFormatPr defaultColWidth="8.88671875" defaultRowHeight="13.5"/>
  <cols>
    <col min="1" max="1" width="25.77734375" style="5" customWidth="1"/>
    <col min="2" max="13" width="2.77734375" style="5" customWidth="1"/>
    <col min="14" max="18" width="8.77734375" style="5" customWidth="1"/>
    <col min="19" max="16384" width="8.88671875" style="5" customWidth="1"/>
  </cols>
  <sheetData>
    <row r="1" spans="1:18" ht="18.75">
      <c r="A1" s="439" t="s">
        <v>563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4.25" thickBot="1"/>
    <row r="3" spans="1:18" s="4" customFormat="1" ht="15" customHeight="1">
      <c r="A3" s="449" t="s">
        <v>583</v>
      </c>
      <c r="B3" s="436" t="s">
        <v>584</v>
      </c>
      <c r="C3" s="437"/>
      <c r="D3" s="438"/>
      <c r="E3" s="436" t="s">
        <v>585</v>
      </c>
      <c r="F3" s="437"/>
      <c r="G3" s="438"/>
      <c r="H3" s="436" t="s">
        <v>586</v>
      </c>
      <c r="I3" s="437"/>
      <c r="J3" s="438"/>
      <c r="K3" s="436" t="s">
        <v>587</v>
      </c>
      <c r="L3" s="437"/>
      <c r="M3" s="438"/>
      <c r="N3" s="443" t="s">
        <v>588</v>
      </c>
      <c r="O3" s="443" t="s">
        <v>589</v>
      </c>
      <c r="P3" s="445" t="s">
        <v>590</v>
      </c>
      <c r="Q3" s="446"/>
      <c r="R3" s="447" t="s">
        <v>591</v>
      </c>
    </row>
    <row r="4" spans="1:18" s="4" customFormat="1" ht="15" customHeight="1" thickBot="1">
      <c r="A4" s="450"/>
      <c r="B4" s="201">
        <v>1</v>
      </c>
      <c r="C4" s="201">
        <v>2</v>
      </c>
      <c r="D4" s="201">
        <v>3</v>
      </c>
      <c r="E4" s="201">
        <v>4</v>
      </c>
      <c r="F4" s="201">
        <v>5</v>
      </c>
      <c r="G4" s="201">
        <v>6</v>
      </c>
      <c r="H4" s="201">
        <v>7</v>
      </c>
      <c r="I4" s="201">
        <v>8</v>
      </c>
      <c r="J4" s="201">
        <v>9</v>
      </c>
      <c r="K4" s="201">
        <v>10</v>
      </c>
      <c r="L4" s="201">
        <v>11</v>
      </c>
      <c r="M4" s="201">
        <v>12</v>
      </c>
      <c r="N4" s="444"/>
      <c r="O4" s="444"/>
      <c r="P4" s="336" t="s">
        <v>592</v>
      </c>
      <c r="Q4" s="336" t="s">
        <v>593</v>
      </c>
      <c r="R4" s="448"/>
    </row>
    <row r="5" spans="1:18" ht="15" customHeight="1">
      <c r="A5" s="79" t="s">
        <v>564</v>
      </c>
      <c r="B5" s="75"/>
      <c r="C5" s="75"/>
      <c r="D5" s="75"/>
      <c r="E5" s="75"/>
      <c r="F5" s="75"/>
      <c r="G5" s="75"/>
      <c r="H5" s="75"/>
      <c r="I5" s="75"/>
      <c r="J5" s="75"/>
      <c r="K5" s="75" t="s">
        <v>22</v>
      </c>
      <c r="L5" s="75"/>
      <c r="M5" s="75"/>
      <c r="N5" s="75" t="s">
        <v>565</v>
      </c>
      <c r="O5" s="75" t="s">
        <v>510</v>
      </c>
      <c r="P5" s="342">
        <v>100</v>
      </c>
      <c r="Q5" s="75"/>
      <c r="R5" s="74" t="s">
        <v>55</v>
      </c>
    </row>
    <row r="6" spans="1:18" ht="15" customHeight="1">
      <c r="A6" s="69" t="s">
        <v>566</v>
      </c>
      <c r="B6" s="20"/>
      <c r="C6" s="20"/>
      <c r="D6" s="20"/>
      <c r="E6" s="20" t="s">
        <v>22</v>
      </c>
      <c r="F6" s="20"/>
      <c r="G6" s="20"/>
      <c r="H6" s="20"/>
      <c r="I6" s="20"/>
      <c r="J6" s="20"/>
      <c r="K6" s="20"/>
      <c r="L6" s="20"/>
      <c r="M6" s="20"/>
      <c r="N6" s="20" t="s">
        <v>565</v>
      </c>
      <c r="O6" s="20" t="s">
        <v>510</v>
      </c>
      <c r="P6" s="343">
        <v>50</v>
      </c>
      <c r="Q6" s="20"/>
      <c r="R6" s="340" t="s">
        <v>50</v>
      </c>
    </row>
    <row r="7" spans="1:18" ht="15" customHeight="1">
      <c r="A7" s="69" t="s">
        <v>574</v>
      </c>
      <c r="B7" s="20" t="s">
        <v>22</v>
      </c>
      <c r="C7" s="20" t="s">
        <v>22</v>
      </c>
      <c r="D7" s="20" t="s">
        <v>22</v>
      </c>
      <c r="E7" s="20" t="s">
        <v>22</v>
      </c>
      <c r="F7" s="20" t="s">
        <v>22</v>
      </c>
      <c r="G7" s="20" t="s">
        <v>22</v>
      </c>
      <c r="H7" s="20"/>
      <c r="I7" s="20"/>
      <c r="J7" s="20"/>
      <c r="K7" s="20"/>
      <c r="L7" s="20"/>
      <c r="M7" s="20"/>
      <c r="N7" s="20" t="s">
        <v>565</v>
      </c>
      <c r="O7" s="347" t="s">
        <v>579</v>
      </c>
      <c r="P7" s="343"/>
      <c r="Q7" s="20"/>
      <c r="R7" s="68"/>
    </row>
    <row r="8" spans="1:18" ht="15" customHeight="1">
      <c r="A8" s="69" t="s">
        <v>567</v>
      </c>
      <c r="B8" s="20"/>
      <c r="C8" s="20"/>
      <c r="D8" s="20" t="s">
        <v>22</v>
      </c>
      <c r="E8" s="20" t="s">
        <v>22</v>
      </c>
      <c r="F8" s="20"/>
      <c r="G8" s="20"/>
      <c r="H8" s="20"/>
      <c r="I8" s="20"/>
      <c r="J8" s="20"/>
      <c r="K8" s="20"/>
      <c r="L8" s="20"/>
      <c r="M8" s="20"/>
      <c r="N8" s="20" t="s">
        <v>565</v>
      </c>
      <c r="O8" s="347" t="s">
        <v>579</v>
      </c>
      <c r="P8" s="343"/>
      <c r="Q8" s="20"/>
      <c r="R8" s="68"/>
    </row>
    <row r="9" spans="1:18" ht="15" customHeight="1">
      <c r="A9" s="69" t="s">
        <v>568</v>
      </c>
      <c r="B9" s="20"/>
      <c r="C9" s="20"/>
      <c r="D9" s="20"/>
      <c r="E9" s="20" t="s">
        <v>22</v>
      </c>
      <c r="F9" s="20" t="s">
        <v>22</v>
      </c>
      <c r="G9" s="20"/>
      <c r="H9" s="20"/>
      <c r="I9" s="20"/>
      <c r="J9" s="20"/>
      <c r="K9" s="20"/>
      <c r="L9" s="20"/>
      <c r="M9" s="20"/>
      <c r="N9" s="20" t="s">
        <v>565</v>
      </c>
      <c r="O9" s="347" t="s">
        <v>367</v>
      </c>
      <c r="P9" s="343"/>
      <c r="Q9" s="20"/>
      <c r="R9" s="68"/>
    </row>
    <row r="10" spans="1:18" ht="15" customHeight="1">
      <c r="A10" s="69" t="s">
        <v>575</v>
      </c>
      <c r="B10" s="20"/>
      <c r="C10" s="20"/>
      <c r="D10" s="20"/>
      <c r="E10" s="20"/>
      <c r="F10" s="20" t="s">
        <v>22</v>
      </c>
      <c r="G10" s="20"/>
      <c r="H10" s="20"/>
      <c r="I10" s="20"/>
      <c r="J10" s="20"/>
      <c r="K10" s="20"/>
      <c r="L10" s="20"/>
      <c r="M10" s="20"/>
      <c r="N10" s="20" t="s">
        <v>565</v>
      </c>
      <c r="O10" s="347" t="s">
        <v>580</v>
      </c>
      <c r="P10" s="343">
        <v>200</v>
      </c>
      <c r="Q10" s="20"/>
      <c r="R10" s="340" t="s">
        <v>50</v>
      </c>
    </row>
    <row r="11" spans="1:18" ht="15" customHeight="1">
      <c r="A11" s="69" t="s">
        <v>569</v>
      </c>
      <c r="B11" s="20"/>
      <c r="C11" s="20"/>
      <c r="D11" s="20"/>
      <c r="E11" s="20"/>
      <c r="F11" s="20" t="s">
        <v>22</v>
      </c>
      <c r="G11" s="20" t="s">
        <v>22</v>
      </c>
      <c r="H11" s="20" t="s">
        <v>22</v>
      </c>
      <c r="I11" s="20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565</v>
      </c>
      <c r="O11" s="20" t="s">
        <v>510</v>
      </c>
      <c r="P11" s="343">
        <v>1400</v>
      </c>
      <c r="Q11" s="20"/>
      <c r="R11" s="340" t="s">
        <v>50</v>
      </c>
    </row>
    <row r="12" spans="1:18" ht="15" customHeight="1">
      <c r="A12" s="350" t="s">
        <v>582</v>
      </c>
      <c r="B12" s="20"/>
      <c r="C12" s="20"/>
      <c r="D12" s="20"/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565</v>
      </c>
      <c r="O12" s="20" t="s">
        <v>510</v>
      </c>
      <c r="P12" s="343">
        <v>600</v>
      </c>
      <c r="Q12" s="20"/>
      <c r="R12" s="340" t="s">
        <v>50</v>
      </c>
    </row>
    <row r="13" spans="1:18" ht="15" customHeight="1">
      <c r="A13" s="69" t="s">
        <v>576</v>
      </c>
      <c r="B13" s="20" t="s">
        <v>22</v>
      </c>
      <c r="C13" s="20" t="s">
        <v>22</v>
      </c>
      <c r="D13" s="20" t="s">
        <v>22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565</v>
      </c>
      <c r="O13" s="347" t="s">
        <v>579</v>
      </c>
      <c r="P13" s="343">
        <v>500</v>
      </c>
      <c r="Q13" s="20"/>
      <c r="R13" s="68" t="s">
        <v>224</v>
      </c>
    </row>
    <row r="14" spans="1:18" ht="15" customHeight="1">
      <c r="A14" s="350" t="s">
        <v>577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 t="s">
        <v>22</v>
      </c>
      <c r="M14" s="20" t="s">
        <v>22</v>
      </c>
      <c r="N14" s="20" t="s">
        <v>565</v>
      </c>
      <c r="O14" s="347" t="s">
        <v>579</v>
      </c>
      <c r="P14" s="343"/>
      <c r="Q14" s="20"/>
      <c r="R14" s="68"/>
    </row>
    <row r="15" spans="1:18" ht="15" customHeight="1">
      <c r="A15" s="69" t="s">
        <v>578</v>
      </c>
      <c r="B15" s="20"/>
      <c r="C15" s="20"/>
      <c r="D15" s="20"/>
      <c r="E15" s="20"/>
      <c r="F15" s="20"/>
      <c r="G15" s="20"/>
      <c r="H15" s="20"/>
      <c r="I15" s="20"/>
      <c r="J15" s="20"/>
      <c r="K15" s="20" t="s">
        <v>22</v>
      </c>
      <c r="L15" s="20" t="s">
        <v>22</v>
      </c>
      <c r="M15" s="20"/>
      <c r="N15" s="20" t="s">
        <v>565</v>
      </c>
      <c r="O15" s="20" t="s">
        <v>510</v>
      </c>
      <c r="P15" s="343">
        <v>600</v>
      </c>
      <c r="Q15" s="20"/>
      <c r="R15" s="340" t="s">
        <v>50</v>
      </c>
    </row>
    <row r="16" spans="1:18" ht="15" customHeight="1">
      <c r="A16" s="69" t="s">
        <v>570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22</v>
      </c>
      <c r="M16" s="20"/>
      <c r="N16" s="20" t="s">
        <v>565</v>
      </c>
      <c r="O16" s="20" t="s">
        <v>510</v>
      </c>
      <c r="P16" s="343">
        <v>1000</v>
      </c>
      <c r="Q16" s="20"/>
      <c r="R16" s="340" t="s">
        <v>50</v>
      </c>
    </row>
    <row r="17" spans="1:18" ht="15" customHeight="1">
      <c r="A17" s="69" t="s">
        <v>571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 t="s">
        <v>22</v>
      </c>
      <c r="M17" s="20"/>
      <c r="N17" s="20" t="s">
        <v>565</v>
      </c>
      <c r="O17" s="20" t="s">
        <v>510</v>
      </c>
      <c r="P17" s="343"/>
      <c r="Q17" s="20"/>
      <c r="R17" s="68"/>
    </row>
    <row r="18" spans="1:18" ht="15" customHeight="1">
      <c r="A18" s="69" t="s">
        <v>572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22</v>
      </c>
      <c r="N18" s="20" t="s">
        <v>565</v>
      </c>
      <c r="O18" s="347" t="s">
        <v>581</v>
      </c>
      <c r="P18" s="343"/>
      <c r="Q18" s="20"/>
      <c r="R18" s="68"/>
    </row>
    <row r="19" spans="1:18" ht="15" customHeight="1" thickBot="1">
      <c r="A19" s="206" t="s">
        <v>573</v>
      </c>
      <c r="B19" s="70" t="s">
        <v>22</v>
      </c>
      <c r="C19" s="70" t="s">
        <v>22</v>
      </c>
      <c r="D19" s="70" t="s">
        <v>22</v>
      </c>
      <c r="E19" s="70" t="s">
        <v>22</v>
      </c>
      <c r="F19" s="70" t="s">
        <v>22</v>
      </c>
      <c r="G19" s="70" t="s">
        <v>22</v>
      </c>
      <c r="H19" s="70" t="s">
        <v>22</v>
      </c>
      <c r="I19" s="70" t="s">
        <v>22</v>
      </c>
      <c r="J19" s="70" t="s">
        <v>22</v>
      </c>
      <c r="K19" s="70" t="s">
        <v>22</v>
      </c>
      <c r="L19" s="70" t="s">
        <v>22</v>
      </c>
      <c r="M19" s="70" t="s">
        <v>22</v>
      </c>
      <c r="N19" s="70" t="s">
        <v>565</v>
      </c>
      <c r="O19" s="70" t="s">
        <v>510</v>
      </c>
      <c r="P19" s="344"/>
      <c r="Q19" s="70"/>
      <c r="R19" s="71"/>
    </row>
    <row r="20" spans="1:18" ht="15" customHeight="1" thickBot="1">
      <c r="A20" s="337" t="s">
        <v>19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338"/>
      <c r="O20" s="338"/>
      <c r="P20" s="348">
        <f>SUM(P5:P19)</f>
        <v>4450</v>
      </c>
      <c r="Q20" s="349"/>
      <c r="R20" s="266"/>
    </row>
    <row r="25" ht="12">
      <c r="P25" s="345"/>
    </row>
  </sheetData>
  <sheetProtection/>
  <mergeCells count="11">
    <mergeCell ref="A1:R1"/>
    <mergeCell ref="A3:A4"/>
    <mergeCell ref="B3:D3"/>
    <mergeCell ref="E3:G3"/>
    <mergeCell ref="H3:J3"/>
    <mergeCell ref="K3:M3"/>
    <mergeCell ref="N3:N4"/>
    <mergeCell ref="O3:O4"/>
    <mergeCell ref="P3:Q3"/>
    <mergeCell ref="R3:R4"/>
    <mergeCell ref="B20:M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"/>
  <sheetViews>
    <sheetView zoomScale="150" zoomScaleNormal="150" zoomScalePageLayoutView="0" workbookViewId="0" topLeftCell="A1">
      <selection activeCell="A1" sqref="A1:R1"/>
    </sheetView>
  </sheetViews>
  <sheetFormatPr defaultColWidth="8.88671875" defaultRowHeight="13.5"/>
  <cols>
    <col min="1" max="1" width="25.77734375" style="5" customWidth="1"/>
    <col min="2" max="13" width="2.77734375" style="5" customWidth="1"/>
    <col min="14" max="18" width="8.77734375" style="5" customWidth="1"/>
    <col min="19" max="16384" width="8.88671875" style="5" customWidth="1"/>
  </cols>
  <sheetData>
    <row r="1" spans="1:18" ht="18.75">
      <c r="A1" s="439" t="s">
        <v>93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4.25" thickBot="1"/>
    <row r="3" spans="1:18" s="4" customFormat="1" ht="15" customHeight="1">
      <c r="A3" s="449" t="s">
        <v>58</v>
      </c>
      <c r="B3" s="436" t="s">
        <v>59</v>
      </c>
      <c r="C3" s="437"/>
      <c r="D3" s="438"/>
      <c r="E3" s="436" t="s">
        <v>60</v>
      </c>
      <c r="F3" s="437"/>
      <c r="G3" s="438"/>
      <c r="H3" s="436" t="s">
        <v>61</v>
      </c>
      <c r="I3" s="437"/>
      <c r="J3" s="438"/>
      <c r="K3" s="436" t="s">
        <v>62</v>
      </c>
      <c r="L3" s="437"/>
      <c r="M3" s="438"/>
      <c r="N3" s="443" t="s">
        <v>63</v>
      </c>
      <c r="O3" s="443" t="s">
        <v>64</v>
      </c>
      <c r="P3" s="445" t="s">
        <v>65</v>
      </c>
      <c r="Q3" s="446"/>
      <c r="R3" s="447" t="s">
        <v>68</v>
      </c>
    </row>
    <row r="4" spans="1:18" s="4" customFormat="1" ht="15" customHeight="1" thickBot="1">
      <c r="A4" s="450"/>
      <c r="B4" s="201">
        <v>1</v>
      </c>
      <c r="C4" s="201">
        <v>2</v>
      </c>
      <c r="D4" s="201">
        <v>3</v>
      </c>
      <c r="E4" s="201">
        <v>4</v>
      </c>
      <c r="F4" s="201">
        <v>5</v>
      </c>
      <c r="G4" s="201">
        <v>6</v>
      </c>
      <c r="H4" s="201">
        <v>7</v>
      </c>
      <c r="I4" s="201">
        <v>8</v>
      </c>
      <c r="J4" s="201">
        <v>9</v>
      </c>
      <c r="K4" s="201">
        <v>10</v>
      </c>
      <c r="L4" s="201">
        <v>11</v>
      </c>
      <c r="M4" s="201">
        <v>12</v>
      </c>
      <c r="N4" s="444"/>
      <c r="O4" s="444"/>
      <c r="P4" s="202" t="s">
        <v>66</v>
      </c>
      <c r="Q4" s="202" t="s">
        <v>67</v>
      </c>
      <c r="R4" s="448"/>
    </row>
    <row r="5" spans="1:18" ht="15" customHeight="1">
      <c r="A5" s="79" t="s">
        <v>372</v>
      </c>
      <c r="B5" s="75" t="s">
        <v>22</v>
      </c>
      <c r="C5" s="75" t="s">
        <v>22</v>
      </c>
      <c r="D5" s="75" t="s">
        <v>22</v>
      </c>
      <c r="E5" s="75" t="s">
        <v>22</v>
      </c>
      <c r="F5" s="75" t="s">
        <v>22</v>
      </c>
      <c r="G5" s="75" t="s">
        <v>22</v>
      </c>
      <c r="H5" s="75" t="s">
        <v>22</v>
      </c>
      <c r="I5" s="75" t="s">
        <v>22</v>
      </c>
      <c r="J5" s="75" t="s">
        <v>22</v>
      </c>
      <c r="K5" s="75" t="s">
        <v>22</v>
      </c>
      <c r="L5" s="75" t="s">
        <v>22</v>
      </c>
      <c r="M5" s="75" t="s">
        <v>22</v>
      </c>
      <c r="N5" s="75" t="s">
        <v>98</v>
      </c>
      <c r="O5" s="75"/>
      <c r="P5" s="205">
        <f>550*12</f>
        <v>6600</v>
      </c>
      <c r="Q5" s="75"/>
      <c r="R5" s="74" t="s">
        <v>20</v>
      </c>
    </row>
    <row r="6" spans="1:18" ht="15" customHeight="1" thickBot="1">
      <c r="A6" s="206" t="s">
        <v>373</v>
      </c>
      <c r="B6" s="70" t="s">
        <v>22</v>
      </c>
      <c r="C6" s="70" t="s">
        <v>22</v>
      </c>
      <c r="D6" s="70" t="s">
        <v>22</v>
      </c>
      <c r="E6" s="70" t="s">
        <v>22</v>
      </c>
      <c r="F6" s="70" t="s">
        <v>22</v>
      </c>
      <c r="G6" s="70" t="s">
        <v>22</v>
      </c>
      <c r="H6" s="70" t="s">
        <v>22</v>
      </c>
      <c r="I6" s="70" t="s">
        <v>22</v>
      </c>
      <c r="J6" s="70" t="s">
        <v>22</v>
      </c>
      <c r="K6" s="70" t="s">
        <v>22</v>
      </c>
      <c r="L6" s="70" t="s">
        <v>22</v>
      </c>
      <c r="M6" s="70" t="s">
        <v>22</v>
      </c>
      <c r="N6" s="70" t="s">
        <v>70</v>
      </c>
      <c r="O6" s="70" t="s">
        <v>76</v>
      </c>
      <c r="P6" s="207">
        <v>6000</v>
      </c>
      <c r="Q6" s="70"/>
      <c r="R6" s="71" t="s">
        <v>20</v>
      </c>
    </row>
    <row r="7" spans="1:18" ht="15" customHeight="1" thickBot="1">
      <c r="A7" s="199" t="s">
        <v>19</v>
      </c>
      <c r="B7" s="440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2"/>
      <c r="N7" s="13"/>
      <c r="O7" s="13"/>
      <c r="P7" s="19">
        <f>SUM(P5:P6)</f>
        <v>12600</v>
      </c>
      <c r="Q7" s="204"/>
      <c r="R7" s="14"/>
    </row>
  </sheetData>
  <sheetProtection/>
  <mergeCells count="11">
    <mergeCell ref="A1:R1"/>
    <mergeCell ref="B3:D3"/>
    <mergeCell ref="E3:G3"/>
    <mergeCell ref="H3:J3"/>
    <mergeCell ref="K3:M3"/>
    <mergeCell ref="N3:N4"/>
    <mergeCell ref="O3:O4"/>
    <mergeCell ref="P3:Q3"/>
    <mergeCell ref="R3:R4"/>
    <mergeCell ref="B7:M7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3"/>
  <sheetViews>
    <sheetView zoomScale="150" zoomScaleNormal="150" zoomScalePageLayoutView="0" workbookViewId="0" topLeftCell="A1">
      <selection activeCell="Q7" sqref="Q7"/>
    </sheetView>
  </sheetViews>
  <sheetFormatPr defaultColWidth="8.88671875" defaultRowHeight="13.5"/>
  <cols>
    <col min="1" max="1" width="25.77734375" style="0" customWidth="1"/>
    <col min="2" max="13" width="2.77734375" style="0" customWidth="1"/>
    <col min="14" max="18" width="8.77734375" style="0" customWidth="1"/>
  </cols>
  <sheetData>
    <row r="1" spans="1:18" ht="18.75">
      <c r="A1" s="439" t="s">
        <v>622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4.25" thickBot="1"/>
    <row r="3" spans="1:18" s="4" customFormat="1" ht="15" customHeight="1">
      <c r="A3" s="469" t="s">
        <v>81</v>
      </c>
      <c r="B3" s="472" t="s">
        <v>82</v>
      </c>
      <c r="C3" s="457"/>
      <c r="D3" s="457"/>
      <c r="E3" s="457" t="s">
        <v>83</v>
      </c>
      <c r="F3" s="457"/>
      <c r="G3" s="457"/>
      <c r="H3" s="457" t="s">
        <v>84</v>
      </c>
      <c r="I3" s="457"/>
      <c r="J3" s="457"/>
      <c r="K3" s="457" t="s">
        <v>85</v>
      </c>
      <c r="L3" s="457"/>
      <c r="M3" s="457"/>
      <c r="N3" s="458" t="s">
        <v>86</v>
      </c>
      <c r="O3" s="460" t="s">
        <v>87</v>
      </c>
      <c r="P3" s="455" t="s">
        <v>88</v>
      </c>
      <c r="Q3" s="460"/>
      <c r="R3" s="467" t="s">
        <v>68</v>
      </c>
    </row>
    <row r="4" spans="1:18" s="4" customFormat="1" ht="15" customHeight="1" thickBot="1">
      <c r="A4" s="470"/>
      <c r="B4" s="253">
        <v>1</v>
      </c>
      <c r="C4" s="251">
        <v>2</v>
      </c>
      <c r="D4" s="251">
        <v>3</v>
      </c>
      <c r="E4" s="251">
        <v>4</v>
      </c>
      <c r="F4" s="251">
        <v>5</v>
      </c>
      <c r="G4" s="251">
        <v>6</v>
      </c>
      <c r="H4" s="251">
        <v>7</v>
      </c>
      <c r="I4" s="251">
        <v>8</v>
      </c>
      <c r="J4" s="251">
        <v>9</v>
      </c>
      <c r="K4" s="251">
        <v>10</v>
      </c>
      <c r="L4" s="251">
        <v>11</v>
      </c>
      <c r="M4" s="251">
        <v>12</v>
      </c>
      <c r="N4" s="459"/>
      <c r="O4" s="461"/>
      <c r="P4" s="253" t="s">
        <v>89</v>
      </c>
      <c r="Q4" s="254" t="s">
        <v>90</v>
      </c>
      <c r="R4" s="468"/>
    </row>
    <row r="5" spans="1:18" s="4" customFormat="1" ht="15" customHeight="1">
      <c r="A5" s="261" t="s">
        <v>502</v>
      </c>
      <c r="B5" s="265"/>
      <c r="C5" s="260" t="s">
        <v>22</v>
      </c>
      <c r="D5" s="259"/>
      <c r="E5" s="260" t="s">
        <v>22</v>
      </c>
      <c r="F5" s="259"/>
      <c r="G5" s="260" t="s">
        <v>22</v>
      </c>
      <c r="H5" s="259"/>
      <c r="I5" s="260" t="s">
        <v>22</v>
      </c>
      <c r="J5" s="259"/>
      <c r="K5" s="260" t="s">
        <v>22</v>
      </c>
      <c r="L5" s="259"/>
      <c r="M5" s="260" t="s">
        <v>22</v>
      </c>
      <c r="N5" s="75" t="s">
        <v>494</v>
      </c>
      <c r="O5" s="74" t="s">
        <v>2</v>
      </c>
      <c r="P5" s="267">
        <v>120</v>
      </c>
      <c r="Q5" s="76"/>
      <c r="R5" s="270" t="s">
        <v>503</v>
      </c>
    </row>
    <row r="6" spans="1:18" s="4" customFormat="1" ht="15" customHeight="1">
      <c r="A6" s="272" t="s">
        <v>504</v>
      </c>
      <c r="B6" s="273" t="s">
        <v>22</v>
      </c>
      <c r="C6" s="274" t="s">
        <v>495</v>
      </c>
      <c r="D6" s="274" t="s">
        <v>22</v>
      </c>
      <c r="E6" s="274" t="s">
        <v>22</v>
      </c>
      <c r="F6" s="274" t="s">
        <v>22</v>
      </c>
      <c r="G6" s="274" t="s">
        <v>22</v>
      </c>
      <c r="H6" s="274" t="s">
        <v>22</v>
      </c>
      <c r="I6" s="274" t="s">
        <v>22</v>
      </c>
      <c r="J6" s="274" t="s">
        <v>22</v>
      </c>
      <c r="K6" s="274" t="s">
        <v>22</v>
      </c>
      <c r="L6" s="274" t="s">
        <v>22</v>
      </c>
      <c r="M6" s="274" t="s">
        <v>22</v>
      </c>
      <c r="N6" s="275" t="s">
        <v>494</v>
      </c>
      <c r="O6" s="276" t="s">
        <v>505</v>
      </c>
      <c r="P6" s="277">
        <v>1880</v>
      </c>
      <c r="Q6" s="278"/>
      <c r="R6" s="279" t="s">
        <v>503</v>
      </c>
    </row>
    <row r="7" spans="1:18" s="4" customFormat="1" ht="15" customHeight="1">
      <c r="A7" s="262" t="s">
        <v>493</v>
      </c>
      <c r="B7" s="69" t="s">
        <v>22</v>
      </c>
      <c r="C7" s="20" t="s">
        <v>495</v>
      </c>
      <c r="D7" s="20" t="s">
        <v>22</v>
      </c>
      <c r="E7" s="20" t="s">
        <v>22</v>
      </c>
      <c r="F7" s="20" t="s">
        <v>22</v>
      </c>
      <c r="G7" s="20" t="s">
        <v>22</v>
      </c>
      <c r="H7" s="20" t="s">
        <v>22</v>
      </c>
      <c r="I7" s="20" t="s">
        <v>22</v>
      </c>
      <c r="J7" s="20" t="s">
        <v>22</v>
      </c>
      <c r="K7" s="20" t="s">
        <v>22</v>
      </c>
      <c r="L7" s="20" t="s">
        <v>22</v>
      </c>
      <c r="M7" s="20" t="s">
        <v>22</v>
      </c>
      <c r="N7" s="20" t="s">
        <v>494</v>
      </c>
      <c r="O7" s="68" t="s">
        <v>2</v>
      </c>
      <c r="P7" s="268"/>
      <c r="Q7" s="73"/>
      <c r="R7" s="72"/>
    </row>
    <row r="8" spans="1:18" s="4" customFormat="1" ht="15" customHeight="1">
      <c r="A8" s="262" t="s">
        <v>422</v>
      </c>
      <c r="B8" s="69" t="s">
        <v>22</v>
      </c>
      <c r="C8" s="20" t="s">
        <v>22</v>
      </c>
      <c r="D8" s="20" t="s">
        <v>22</v>
      </c>
      <c r="E8" s="20" t="s">
        <v>22</v>
      </c>
      <c r="F8" s="20" t="s">
        <v>22</v>
      </c>
      <c r="G8" s="20" t="s">
        <v>22</v>
      </c>
      <c r="H8" s="20" t="s">
        <v>22</v>
      </c>
      <c r="I8" s="20" t="s">
        <v>22</v>
      </c>
      <c r="J8" s="20" t="s">
        <v>22</v>
      </c>
      <c r="K8" s="20" t="s">
        <v>22</v>
      </c>
      <c r="L8" s="20" t="s">
        <v>22</v>
      </c>
      <c r="M8" s="20" t="s">
        <v>22</v>
      </c>
      <c r="N8" s="20" t="s">
        <v>423</v>
      </c>
      <c r="O8" s="68" t="s">
        <v>424</v>
      </c>
      <c r="P8" s="268"/>
      <c r="Q8" s="73"/>
      <c r="R8" s="72"/>
    </row>
    <row r="9" spans="1:18" s="4" customFormat="1" ht="15" customHeight="1">
      <c r="A9" s="262" t="s">
        <v>425</v>
      </c>
      <c r="B9" s="69" t="s">
        <v>22</v>
      </c>
      <c r="C9" s="20" t="s">
        <v>22</v>
      </c>
      <c r="D9" s="20" t="s">
        <v>22</v>
      </c>
      <c r="E9" s="20" t="s">
        <v>22</v>
      </c>
      <c r="F9" s="20" t="s">
        <v>22</v>
      </c>
      <c r="G9" s="20" t="s">
        <v>22</v>
      </c>
      <c r="H9" s="20" t="s">
        <v>22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296" t="s">
        <v>426</v>
      </c>
      <c r="O9" s="68" t="s">
        <v>427</v>
      </c>
      <c r="P9" s="268"/>
      <c r="Q9" s="73"/>
      <c r="R9" s="72"/>
    </row>
    <row r="10" spans="1:18" s="4" customFormat="1" ht="15" customHeight="1">
      <c r="A10" s="262" t="s">
        <v>428</v>
      </c>
      <c r="B10" s="69"/>
      <c r="C10" s="20"/>
      <c r="D10" s="20" t="s">
        <v>22</v>
      </c>
      <c r="E10" s="20"/>
      <c r="F10" s="20"/>
      <c r="G10" s="20"/>
      <c r="H10" s="20"/>
      <c r="I10" s="20"/>
      <c r="J10" s="20"/>
      <c r="K10" s="20"/>
      <c r="L10" s="20"/>
      <c r="M10" s="20" t="s">
        <v>22</v>
      </c>
      <c r="N10" s="20" t="s">
        <v>494</v>
      </c>
      <c r="O10" s="68" t="s">
        <v>2</v>
      </c>
      <c r="P10" s="268"/>
      <c r="Q10" s="73"/>
      <c r="R10" s="72"/>
    </row>
    <row r="11" spans="1:18" s="4" customFormat="1" ht="15" customHeight="1">
      <c r="A11" s="262" t="s">
        <v>429</v>
      </c>
      <c r="B11" s="69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 t="s">
        <v>494</v>
      </c>
      <c r="O11" s="68" t="s">
        <v>2</v>
      </c>
      <c r="P11" s="268"/>
      <c r="Q11" s="73"/>
      <c r="R11" s="72"/>
    </row>
    <row r="12" spans="1:18" s="4" customFormat="1" ht="15" customHeight="1">
      <c r="A12" s="262" t="s">
        <v>497</v>
      </c>
      <c r="B12" s="69"/>
      <c r="C12" s="20" t="s">
        <v>22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 t="s">
        <v>494</v>
      </c>
      <c r="O12" s="68" t="s">
        <v>2</v>
      </c>
      <c r="P12" s="268"/>
      <c r="Q12" s="73"/>
      <c r="R12" s="72"/>
    </row>
    <row r="13" spans="1:18" s="4" customFormat="1" ht="15" customHeight="1">
      <c r="A13" s="262" t="s">
        <v>430</v>
      </c>
      <c r="B13" s="69"/>
      <c r="C13" s="20" t="s">
        <v>22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 t="s">
        <v>494</v>
      </c>
      <c r="O13" s="68" t="s">
        <v>2</v>
      </c>
      <c r="P13" s="268"/>
      <c r="Q13" s="73"/>
      <c r="R13" s="72"/>
    </row>
    <row r="14" spans="1:18" s="4" customFormat="1" ht="15" customHeight="1">
      <c r="A14" s="262" t="s">
        <v>498</v>
      </c>
      <c r="B14" s="69"/>
      <c r="C14" s="20"/>
      <c r="D14" s="20" t="s">
        <v>22</v>
      </c>
      <c r="E14" s="20"/>
      <c r="F14" s="20"/>
      <c r="G14" s="20"/>
      <c r="H14" s="20"/>
      <c r="I14" s="20"/>
      <c r="J14" s="20"/>
      <c r="K14" s="20"/>
      <c r="L14" s="20"/>
      <c r="M14" s="20"/>
      <c r="N14" s="20" t="s">
        <v>494</v>
      </c>
      <c r="O14" s="68" t="s">
        <v>2</v>
      </c>
      <c r="P14" s="268"/>
      <c r="Q14" s="73"/>
      <c r="R14" s="72"/>
    </row>
    <row r="15" spans="1:18" s="4" customFormat="1" ht="15" customHeight="1">
      <c r="A15" s="262" t="s">
        <v>18</v>
      </c>
      <c r="B15" s="69"/>
      <c r="C15" s="20"/>
      <c r="D15" s="20" t="s">
        <v>22</v>
      </c>
      <c r="E15" s="20"/>
      <c r="F15" s="20"/>
      <c r="G15" s="20"/>
      <c r="H15" s="20"/>
      <c r="I15" s="20"/>
      <c r="J15" s="20"/>
      <c r="K15" s="20"/>
      <c r="L15" s="20"/>
      <c r="M15" s="20"/>
      <c r="N15" s="20" t="s">
        <v>494</v>
      </c>
      <c r="O15" s="68" t="s">
        <v>2</v>
      </c>
      <c r="P15" s="268">
        <v>150</v>
      </c>
      <c r="Q15" s="73"/>
      <c r="R15" s="72" t="s">
        <v>55</v>
      </c>
    </row>
    <row r="16" spans="1:18" s="4" customFormat="1" ht="15" customHeight="1">
      <c r="A16" s="262" t="s">
        <v>431</v>
      </c>
      <c r="B16" s="69"/>
      <c r="C16" s="20"/>
      <c r="D16" s="20" t="s">
        <v>22</v>
      </c>
      <c r="E16" s="20"/>
      <c r="F16" s="20"/>
      <c r="G16" s="20"/>
      <c r="H16" s="20"/>
      <c r="I16" s="20"/>
      <c r="J16" s="20"/>
      <c r="K16" s="20"/>
      <c r="L16" s="20"/>
      <c r="M16" s="20"/>
      <c r="N16" s="20" t="s">
        <v>494</v>
      </c>
      <c r="O16" s="68" t="s">
        <v>2</v>
      </c>
      <c r="P16" s="268"/>
      <c r="Q16" s="73"/>
      <c r="R16" s="72"/>
    </row>
    <row r="17" spans="1:18" s="4" customFormat="1" ht="15" customHeight="1">
      <c r="A17" s="262" t="s">
        <v>499</v>
      </c>
      <c r="B17" s="69"/>
      <c r="C17" s="20"/>
      <c r="D17" s="20"/>
      <c r="E17" s="20" t="s">
        <v>22</v>
      </c>
      <c r="F17" s="20"/>
      <c r="G17" s="20"/>
      <c r="H17" s="20"/>
      <c r="I17" s="20"/>
      <c r="J17" s="20"/>
      <c r="K17" s="20"/>
      <c r="L17" s="20"/>
      <c r="M17" s="20"/>
      <c r="N17" s="20" t="s">
        <v>494</v>
      </c>
      <c r="O17" s="295" t="s">
        <v>516</v>
      </c>
      <c r="P17" s="268"/>
      <c r="Q17" s="73"/>
      <c r="R17" s="72"/>
    </row>
    <row r="18" spans="1:18" s="4" customFormat="1" ht="15" customHeight="1">
      <c r="A18" s="262" t="s">
        <v>432</v>
      </c>
      <c r="B18" s="69"/>
      <c r="C18" s="20"/>
      <c r="D18" s="20"/>
      <c r="E18" s="20" t="s">
        <v>22</v>
      </c>
      <c r="F18" s="20"/>
      <c r="G18" s="20"/>
      <c r="H18" s="20"/>
      <c r="I18" s="20"/>
      <c r="J18" s="20"/>
      <c r="K18" s="20"/>
      <c r="L18" s="20"/>
      <c r="M18" s="20"/>
      <c r="N18" s="20" t="s">
        <v>494</v>
      </c>
      <c r="O18" s="295" t="s">
        <v>516</v>
      </c>
      <c r="P18" s="268"/>
      <c r="Q18" s="73"/>
      <c r="R18" s="72"/>
    </row>
    <row r="19" spans="1:18" s="4" customFormat="1" ht="15" customHeight="1">
      <c r="A19" s="262" t="s">
        <v>433</v>
      </c>
      <c r="B19" s="69"/>
      <c r="C19" s="20"/>
      <c r="D19" s="20"/>
      <c r="E19" s="20"/>
      <c r="F19" s="20" t="s">
        <v>22</v>
      </c>
      <c r="G19" s="20"/>
      <c r="H19" s="20"/>
      <c r="I19" s="20"/>
      <c r="J19" s="20"/>
      <c r="K19" s="20"/>
      <c r="L19" s="20"/>
      <c r="M19" s="20"/>
      <c r="N19" s="20" t="s">
        <v>494</v>
      </c>
      <c r="O19" s="295" t="s">
        <v>517</v>
      </c>
      <c r="P19" s="268"/>
      <c r="Q19" s="73"/>
      <c r="R19" s="72"/>
    </row>
    <row r="20" spans="1:18" s="4" customFormat="1" ht="15" customHeight="1">
      <c r="A20" s="262" t="s">
        <v>434</v>
      </c>
      <c r="B20" s="69"/>
      <c r="C20" s="20"/>
      <c r="D20" s="20"/>
      <c r="E20" s="20"/>
      <c r="F20" s="20"/>
      <c r="G20" s="20" t="s">
        <v>22</v>
      </c>
      <c r="H20" s="20"/>
      <c r="I20" s="20"/>
      <c r="J20" s="20"/>
      <c r="K20" s="20"/>
      <c r="L20" s="20"/>
      <c r="M20" s="20"/>
      <c r="N20" s="20" t="s">
        <v>494</v>
      </c>
      <c r="O20" s="68" t="s">
        <v>2</v>
      </c>
      <c r="P20" s="268"/>
      <c r="Q20" s="73"/>
      <c r="R20" s="72"/>
    </row>
    <row r="21" spans="1:18" s="4" customFormat="1" ht="15" customHeight="1">
      <c r="A21" s="262" t="s">
        <v>435</v>
      </c>
      <c r="B21" s="69"/>
      <c r="C21" s="20"/>
      <c r="D21" s="20"/>
      <c r="E21" s="20"/>
      <c r="F21" s="20"/>
      <c r="G21" s="20" t="s">
        <v>22</v>
      </c>
      <c r="H21" s="20"/>
      <c r="I21" s="20"/>
      <c r="J21" s="20"/>
      <c r="K21" s="20"/>
      <c r="L21" s="20"/>
      <c r="M21" s="20"/>
      <c r="N21" s="20" t="s">
        <v>494</v>
      </c>
      <c r="O21" s="68" t="s">
        <v>2</v>
      </c>
      <c r="P21" s="268"/>
      <c r="Q21" s="73"/>
      <c r="R21" s="72"/>
    </row>
    <row r="22" spans="1:18" s="4" customFormat="1" ht="15" customHeight="1">
      <c r="A22" s="262" t="s">
        <v>436</v>
      </c>
      <c r="B22" s="69"/>
      <c r="C22" s="20"/>
      <c r="D22" s="20"/>
      <c r="E22" s="20"/>
      <c r="F22" s="20"/>
      <c r="G22" s="20" t="s">
        <v>22</v>
      </c>
      <c r="H22" s="20"/>
      <c r="I22" s="20"/>
      <c r="J22" s="20"/>
      <c r="K22" s="20"/>
      <c r="L22" s="20"/>
      <c r="M22" s="20"/>
      <c r="N22" s="20" t="s">
        <v>494</v>
      </c>
      <c r="O22" s="68" t="s">
        <v>2</v>
      </c>
      <c r="P22" s="268"/>
      <c r="Q22" s="73"/>
      <c r="R22" s="72"/>
    </row>
    <row r="23" spans="1:18" s="4" customFormat="1" ht="15" customHeight="1">
      <c r="A23" s="262" t="s">
        <v>437</v>
      </c>
      <c r="B23" s="69"/>
      <c r="C23" s="20"/>
      <c r="D23" s="20"/>
      <c r="E23" s="20"/>
      <c r="F23" s="20"/>
      <c r="G23" s="20" t="s">
        <v>22</v>
      </c>
      <c r="H23" s="20"/>
      <c r="I23" s="20"/>
      <c r="J23" s="20"/>
      <c r="K23" s="20"/>
      <c r="L23" s="20"/>
      <c r="M23" s="20"/>
      <c r="N23" s="20" t="s">
        <v>494</v>
      </c>
      <c r="O23" s="68" t="s">
        <v>2</v>
      </c>
      <c r="P23" s="268"/>
      <c r="Q23" s="73"/>
      <c r="R23" s="72"/>
    </row>
    <row r="24" spans="1:18" s="4" customFormat="1" ht="15" customHeight="1">
      <c r="A24" s="262" t="s">
        <v>438</v>
      </c>
      <c r="B24" s="69"/>
      <c r="C24" s="20"/>
      <c r="D24" s="20"/>
      <c r="E24" s="20"/>
      <c r="F24" s="20"/>
      <c r="G24" s="20"/>
      <c r="H24" s="20" t="s">
        <v>22</v>
      </c>
      <c r="I24" s="20"/>
      <c r="J24" s="20"/>
      <c r="K24" s="20"/>
      <c r="L24" s="20"/>
      <c r="M24" s="20"/>
      <c r="N24" s="20" t="s">
        <v>494</v>
      </c>
      <c r="O24" s="68" t="s">
        <v>2</v>
      </c>
      <c r="P24" s="268"/>
      <c r="Q24" s="73"/>
      <c r="R24" s="72"/>
    </row>
    <row r="25" spans="1:18" s="4" customFormat="1" ht="15" customHeight="1">
      <c r="A25" s="262" t="s">
        <v>452</v>
      </c>
      <c r="B25" s="69"/>
      <c r="C25" s="20"/>
      <c r="D25" s="20"/>
      <c r="E25" s="20"/>
      <c r="F25" s="20"/>
      <c r="G25" s="20" t="s">
        <v>22</v>
      </c>
      <c r="H25" s="20"/>
      <c r="I25" s="20"/>
      <c r="J25" s="20"/>
      <c r="K25" s="20"/>
      <c r="L25" s="20"/>
      <c r="M25" s="20"/>
      <c r="N25" s="20" t="s">
        <v>494</v>
      </c>
      <c r="O25" s="68" t="s">
        <v>2</v>
      </c>
      <c r="P25" s="268"/>
      <c r="Q25" s="73"/>
      <c r="R25" s="72"/>
    </row>
    <row r="26" spans="1:18" s="4" customFormat="1" ht="15" customHeight="1">
      <c r="A26" s="262" t="s">
        <v>439</v>
      </c>
      <c r="B26" s="69"/>
      <c r="C26" s="20"/>
      <c r="D26" s="20"/>
      <c r="E26" s="20"/>
      <c r="F26" s="20"/>
      <c r="G26" s="20" t="s">
        <v>22</v>
      </c>
      <c r="H26" s="20"/>
      <c r="I26" s="20"/>
      <c r="J26" s="20"/>
      <c r="K26" s="20"/>
      <c r="L26" s="20"/>
      <c r="M26" s="20"/>
      <c r="N26" s="20" t="s">
        <v>494</v>
      </c>
      <c r="O26" s="68" t="s">
        <v>2</v>
      </c>
      <c r="P26" s="268">
        <v>1200</v>
      </c>
      <c r="Q26" s="73"/>
      <c r="R26" s="271" t="s">
        <v>91</v>
      </c>
    </row>
    <row r="27" spans="1:18" s="4" customFormat="1" ht="15" customHeight="1">
      <c r="A27" s="262" t="s">
        <v>440</v>
      </c>
      <c r="B27" s="69"/>
      <c r="C27" s="20"/>
      <c r="D27" s="20"/>
      <c r="E27" s="20"/>
      <c r="F27" s="20"/>
      <c r="G27" s="20" t="s">
        <v>22</v>
      </c>
      <c r="H27" s="20"/>
      <c r="I27" s="20"/>
      <c r="J27" s="20"/>
      <c r="K27" s="20"/>
      <c r="L27" s="20"/>
      <c r="M27" s="20"/>
      <c r="N27" s="20" t="s">
        <v>494</v>
      </c>
      <c r="O27" s="68" t="s">
        <v>2</v>
      </c>
      <c r="P27" s="268"/>
      <c r="Q27" s="73"/>
      <c r="R27" s="72"/>
    </row>
    <row r="28" spans="1:18" s="4" customFormat="1" ht="15" customHeight="1">
      <c r="A28" s="314" t="s">
        <v>441</v>
      </c>
      <c r="B28" s="69"/>
      <c r="C28" s="20"/>
      <c r="D28" s="20"/>
      <c r="E28" s="20"/>
      <c r="F28" s="20"/>
      <c r="G28" s="20"/>
      <c r="H28" s="20" t="s">
        <v>22</v>
      </c>
      <c r="I28" s="20"/>
      <c r="J28" s="20"/>
      <c r="K28" s="20"/>
      <c r="L28" s="20"/>
      <c r="M28" s="20"/>
      <c r="N28" s="20" t="s">
        <v>494</v>
      </c>
      <c r="O28" s="68" t="s">
        <v>2</v>
      </c>
      <c r="P28" s="268"/>
      <c r="Q28" s="73"/>
      <c r="R28" s="72"/>
    </row>
    <row r="29" spans="1:18" s="4" customFormat="1" ht="15" customHeight="1">
      <c r="A29" s="262" t="s">
        <v>442</v>
      </c>
      <c r="B29" s="69"/>
      <c r="C29" s="20"/>
      <c r="D29" s="20"/>
      <c r="E29" s="20"/>
      <c r="F29" s="20"/>
      <c r="G29" s="20"/>
      <c r="H29" s="20"/>
      <c r="I29" s="20" t="s">
        <v>22</v>
      </c>
      <c r="J29" s="20"/>
      <c r="K29" s="20"/>
      <c r="L29" s="20"/>
      <c r="M29" s="20"/>
      <c r="N29" s="20" t="s">
        <v>494</v>
      </c>
      <c r="O29" s="68" t="s">
        <v>2</v>
      </c>
      <c r="P29" s="268"/>
      <c r="Q29" s="73"/>
      <c r="R29" s="72"/>
    </row>
    <row r="30" spans="1:18" s="4" customFormat="1" ht="15" customHeight="1">
      <c r="A30" s="314" t="s">
        <v>443</v>
      </c>
      <c r="B30" s="69"/>
      <c r="C30" s="20"/>
      <c r="D30" s="20"/>
      <c r="E30" s="20"/>
      <c r="F30" s="20"/>
      <c r="G30" s="20"/>
      <c r="H30" s="20"/>
      <c r="I30" s="20"/>
      <c r="J30" s="20" t="s">
        <v>22</v>
      </c>
      <c r="K30" s="20"/>
      <c r="L30" s="20"/>
      <c r="M30" s="20"/>
      <c r="N30" s="20" t="s">
        <v>494</v>
      </c>
      <c r="O30" s="68" t="s">
        <v>2</v>
      </c>
      <c r="P30" s="268"/>
      <c r="Q30" s="73"/>
      <c r="R30" s="72"/>
    </row>
    <row r="31" spans="1:18" s="4" customFormat="1" ht="15" customHeight="1">
      <c r="A31" s="262" t="s">
        <v>500</v>
      </c>
      <c r="B31" s="69"/>
      <c r="C31" s="20"/>
      <c r="D31" s="20"/>
      <c r="E31" s="20"/>
      <c r="F31" s="20"/>
      <c r="G31" s="20"/>
      <c r="H31" s="20"/>
      <c r="I31" s="20"/>
      <c r="J31" s="20" t="s">
        <v>22</v>
      </c>
      <c r="K31" s="20"/>
      <c r="L31" s="20"/>
      <c r="M31" s="20"/>
      <c r="N31" s="20" t="s">
        <v>494</v>
      </c>
      <c r="O31" s="68" t="s">
        <v>2</v>
      </c>
      <c r="P31" s="268"/>
      <c r="Q31" s="73"/>
      <c r="R31" s="72"/>
    </row>
    <row r="32" spans="1:18" s="4" customFormat="1" ht="15" customHeight="1">
      <c r="A32" s="313" t="s">
        <v>444</v>
      </c>
      <c r="B32" s="69"/>
      <c r="C32" s="20"/>
      <c r="D32" s="20"/>
      <c r="E32" s="20"/>
      <c r="F32" s="20"/>
      <c r="G32" s="20"/>
      <c r="H32" s="20"/>
      <c r="I32" s="20"/>
      <c r="J32" s="20" t="s">
        <v>22</v>
      </c>
      <c r="K32" s="20"/>
      <c r="L32" s="20"/>
      <c r="M32" s="20"/>
      <c r="N32" s="20" t="s">
        <v>494</v>
      </c>
      <c r="O32" s="68" t="s">
        <v>2</v>
      </c>
      <c r="P32" s="268"/>
      <c r="Q32" s="73"/>
      <c r="R32" s="72"/>
    </row>
    <row r="33" spans="1:18" s="4" customFormat="1" ht="15" customHeight="1">
      <c r="A33" s="313" t="s">
        <v>445</v>
      </c>
      <c r="B33" s="69"/>
      <c r="C33" s="20"/>
      <c r="D33" s="20"/>
      <c r="E33" s="20"/>
      <c r="F33" s="20"/>
      <c r="G33" s="20"/>
      <c r="H33" s="20"/>
      <c r="I33" s="20"/>
      <c r="J33" s="20"/>
      <c r="K33" s="20" t="s">
        <v>22</v>
      </c>
      <c r="L33" s="20"/>
      <c r="M33" s="20"/>
      <c r="N33" s="20" t="s">
        <v>494</v>
      </c>
      <c r="O33" s="68" t="s">
        <v>2</v>
      </c>
      <c r="P33" s="268"/>
      <c r="Q33" s="73"/>
      <c r="R33" s="72"/>
    </row>
    <row r="34" spans="1:18" s="4" customFormat="1" ht="15" customHeight="1">
      <c r="A34" s="262" t="s">
        <v>446</v>
      </c>
      <c r="B34" s="69"/>
      <c r="C34" s="20"/>
      <c r="D34" s="20"/>
      <c r="E34" s="20"/>
      <c r="F34" s="20"/>
      <c r="G34" s="20"/>
      <c r="H34" s="20"/>
      <c r="I34" s="20"/>
      <c r="J34" s="20"/>
      <c r="K34" s="20"/>
      <c r="L34" s="20" t="s">
        <v>22</v>
      </c>
      <c r="M34" s="20"/>
      <c r="N34" s="20" t="s">
        <v>494</v>
      </c>
      <c r="O34" s="68" t="s">
        <v>2</v>
      </c>
      <c r="P34" s="268"/>
      <c r="Q34" s="73"/>
      <c r="R34" s="72"/>
    </row>
    <row r="35" spans="1:18" s="4" customFormat="1" ht="15" customHeight="1">
      <c r="A35" s="262" t="s">
        <v>501</v>
      </c>
      <c r="B35" s="69"/>
      <c r="C35" s="20"/>
      <c r="D35" s="20"/>
      <c r="E35" s="20"/>
      <c r="F35" s="20"/>
      <c r="G35" s="20"/>
      <c r="H35" s="20"/>
      <c r="I35" s="20"/>
      <c r="J35" s="20"/>
      <c r="K35" s="20"/>
      <c r="L35" s="20" t="s">
        <v>22</v>
      </c>
      <c r="M35" s="20"/>
      <c r="N35" s="20" t="s">
        <v>494</v>
      </c>
      <c r="O35" s="68" t="s">
        <v>2</v>
      </c>
      <c r="P35" s="268"/>
      <c r="Q35" s="73"/>
      <c r="R35" s="72"/>
    </row>
    <row r="36" spans="1:18" s="4" customFormat="1" ht="15" customHeight="1">
      <c r="A36" s="262" t="s">
        <v>447</v>
      </c>
      <c r="B36" s="69"/>
      <c r="C36" s="20"/>
      <c r="D36" s="20"/>
      <c r="E36" s="20"/>
      <c r="F36" s="20"/>
      <c r="G36" s="20"/>
      <c r="H36" s="20"/>
      <c r="I36" s="20"/>
      <c r="J36" s="20"/>
      <c r="K36" s="20"/>
      <c r="L36" s="20" t="s">
        <v>22</v>
      </c>
      <c r="M36" s="20"/>
      <c r="N36" s="20" t="s">
        <v>494</v>
      </c>
      <c r="O36" s="68" t="s">
        <v>2</v>
      </c>
      <c r="P36" s="268"/>
      <c r="Q36" s="73"/>
      <c r="R36" s="72"/>
    </row>
    <row r="37" spans="1:18" s="4" customFormat="1" ht="15" customHeight="1">
      <c r="A37" s="262" t="s">
        <v>448</v>
      </c>
      <c r="B37" s="6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 t="s">
        <v>22</v>
      </c>
      <c r="N37" s="20" t="s">
        <v>494</v>
      </c>
      <c r="O37" s="68" t="s">
        <v>2</v>
      </c>
      <c r="P37" s="268"/>
      <c r="Q37" s="73"/>
      <c r="R37" s="72"/>
    </row>
    <row r="38" spans="1:18" s="4" customFormat="1" ht="15" customHeight="1">
      <c r="A38" s="314" t="s">
        <v>449</v>
      </c>
      <c r="B38" s="6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 t="s">
        <v>22</v>
      </c>
      <c r="N38" s="20" t="s">
        <v>494</v>
      </c>
      <c r="O38" s="68" t="s">
        <v>2</v>
      </c>
      <c r="P38" s="268"/>
      <c r="Q38" s="73"/>
      <c r="R38" s="72"/>
    </row>
    <row r="39" spans="1:18" s="4" customFormat="1" ht="15" customHeight="1">
      <c r="A39" s="262" t="s">
        <v>450</v>
      </c>
      <c r="B39" s="6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 t="s">
        <v>22</v>
      </c>
      <c r="N39" s="20" t="s">
        <v>494</v>
      </c>
      <c r="O39" s="295" t="s">
        <v>516</v>
      </c>
      <c r="P39" s="268"/>
      <c r="Q39" s="73"/>
      <c r="R39" s="72"/>
    </row>
    <row r="40" spans="1:18" s="4" customFormat="1" ht="15" customHeight="1" thickBot="1">
      <c r="A40" s="263" t="s">
        <v>451</v>
      </c>
      <c r="B40" s="206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 t="s">
        <v>22</v>
      </c>
      <c r="N40" s="70" t="s">
        <v>494</v>
      </c>
      <c r="O40" s="71" t="s">
        <v>496</v>
      </c>
      <c r="P40" s="269"/>
      <c r="Q40" s="77"/>
      <c r="R40" s="78"/>
    </row>
    <row r="41" spans="1:18" s="4" customFormat="1" ht="15" customHeight="1" thickBot="1">
      <c r="A41" s="264"/>
      <c r="B41" s="471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255"/>
      <c r="O41" s="266"/>
      <c r="P41" s="256">
        <f>SUM(P5:P40)</f>
        <v>3350</v>
      </c>
      <c r="Q41" s="257">
        <f>SUM(Q5:Q40)</f>
        <v>0</v>
      </c>
      <c r="R41" s="258"/>
    </row>
    <row r="43" ht="13.5">
      <c r="A43" s="280" t="s">
        <v>506</v>
      </c>
    </row>
  </sheetData>
  <sheetProtection/>
  <mergeCells count="11">
    <mergeCell ref="N3:N4"/>
    <mergeCell ref="O3:O4"/>
    <mergeCell ref="P3:Q3"/>
    <mergeCell ref="R3:R4"/>
    <mergeCell ref="A3:A4"/>
    <mergeCell ref="B41:M41"/>
    <mergeCell ref="A1:R1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zoomScale="150" zoomScaleNormal="150" zoomScalePageLayoutView="0" workbookViewId="0" topLeftCell="A1">
      <selection activeCell="A5" sqref="A5:M18"/>
    </sheetView>
  </sheetViews>
  <sheetFormatPr defaultColWidth="8.88671875" defaultRowHeight="13.5"/>
  <cols>
    <col min="1" max="1" width="25.77734375" style="5" customWidth="1"/>
    <col min="2" max="13" width="2.77734375" style="5" customWidth="1"/>
    <col min="14" max="16384" width="8.88671875" style="5" customWidth="1"/>
  </cols>
  <sheetData>
    <row r="1" spans="1:18" ht="18.75">
      <c r="A1" s="439" t="s">
        <v>94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4.25" thickBot="1"/>
    <row r="3" spans="1:18" s="4" customFormat="1" ht="12">
      <c r="A3" s="443" t="s">
        <v>532</v>
      </c>
      <c r="B3" s="436" t="s">
        <v>533</v>
      </c>
      <c r="C3" s="437"/>
      <c r="D3" s="438"/>
      <c r="E3" s="436" t="s">
        <v>534</v>
      </c>
      <c r="F3" s="437"/>
      <c r="G3" s="438"/>
      <c r="H3" s="436" t="s">
        <v>535</v>
      </c>
      <c r="I3" s="437"/>
      <c r="J3" s="438"/>
      <c r="K3" s="436" t="s">
        <v>536</v>
      </c>
      <c r="L3" s="437"/>
      <c r="M3" s="438"/>
      <c r="N3" s="443" t="s">
        <v>537</v>
      </c>
      <c r="O3" s="443" t="s">
        <v>538</v>
      </c>
      <c r="P3" s="445" t="s">
        <v>539</v>
      </c>
      <c r="Q3" s="446"/>
      <c r="R3" s="447" t="s">
        <v>540</v>
      </c>
    </row>
    <row r="4" spans="1:18" s="4" customFormat="1" ht="14.25" customHeight="1" thickBot="1">
      <c r="A4" s="444"/>
      <c r="B4" s="201">
        <v>1</v>
      </c>
      <c r="C4" s="201">
        <v>2</v>
      </c>
      <c r="D4" s="201">
        <v>3</v>
      </c>
      <c r="E4" s="201">
        <v>4</v>
      </c>
      <c r="F4" s="201">
        <v>5</v>
      </c>
      <c r="G4" s="201">
        <v>6</v>
      </c>
      <c r="H4" s="201">
        <v>7</v>
      </c>
      <c r="I4" s="201">
        <v>8</v>
      </c>
      <c r="J4" s="201">
        <v>9</v>
      </c>
      <c r="K4" s="201">
        <v>10</v>
      </c>
      <c r="L4" s="201">
        <v>11</v>
      </c>
      <c r="M4" s="201">
        <v>12</v>
      </c>
      <c r="N4" s="444"/>
      <c r="O4" s="444"/>
      <c r="P4" s="250" t="s">
        <v>541</v>
      </c>
      <c r="Q4" s="250" t="s">
        <v>542</v>
      </c>
      <c r="R4" s="448"/>
    </row>
    <row r="5" spans="1:18" ht="12">
      <c r="A5" s="79" t="s">
        <v>466</v>
      </c>
      <c r="B5" s="260"/>
      <c r="C5" s="75" t="s">
        <v>22</v>
      </c>
      <c r="D5" s="75" t="s">
        <v>22</v>
      </c>
      <c r="E5" s="75" t="s">
        <v>22</v>
      </c>
      <c r="F5" s="75" t="s">
        <v>22</v>
      </c>
      <c r="G5" s="75" t="s">
        <v>22</v>
      </c>
      <c r="H5" s="75" t="s">
        <v>22</v>
      </c>
      <c r="I5" s="75"/>
      <c r="J5" s="75" t="s">
        <v>22</v>
      </c>
      <c r="K5" s="75" t="s">
        <v>22</v>
      </c>
      <c r="L5" s="75" t="s">
        <v>22</v>
      </c>
      <c r="M5" s="75" t="s">
        <v>22</v>
      </c>
      <c r="N5" s="75" t="s">
        <v>38</v>
      </c>
      <c r="O5" s="75" t="s">
        <v>21</v>
      </c>
      <c r="P5" s="299">
        <v>200</v>
      </c>
      <c r="Q5" s="299"/>
      <c r="R5" s="74" t="s">
        <v>519</v>
      </c>
    </row>
    <row r="6" spans="1:18" ht="12">
      <c r="A6" s="69" t="s">
        <v>520</v>
      </c>
      <c r="B6" s="20" t="s">
        <v>22</v>
      </c>
      <c r="C6" s="20" t="s">
        <v>22</v>
      </c>
      <c r="D6" s="20" t="s">
        <v>22</v>
      </c>
      <c r="E6" s="20" t="s">
        <v>22</v>
      </c>
      <c r="F6" s="20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38</v>
      </c>
      <c r="O6" s="20" t="s">
        <v>21</v>
      </c>
      <c r="P6" s="300">
        <v>35</v>
      </c>
      <c r="Q6" s="300"/>
      <c r="R6" s="68" t="s">
        <v>519</v>
      </c>
    </row>
    <row r="7" spans="1:18" ht="12">
      <c r="A7" s="69" t="s">
        <v>521</v>
      </c>
      <c r="B7" s="20" t="s">
        <v>22</v>
      </c>
      <c r="C7" s="20" t="s">
        <v>22</v>
      </c>
      <c r="D7" s="20" t="s">
        <v>22</v>
      </c>
      <c r="E7" s="20" t="s">
        <v>22</v>
      </c>
      <c r="F7" s="20" t="s">
        <v>22</v>
      </c>
      <c r="G7" s="20" t="s">
        <v>22</v>
      </c>
      <c r="H7" s="20" t="s">
        <v>22</v>
      </c>
      <c r="I7" s="20" t="s">
        <v>22</v>
      </c>
      <c r="J7" s="20" t="s">
        <v>22</v>
      </c>
      <c r="K7" s="20" t="s">
        <v>22</v>
      </c>
      <c r="L7" s="20" t="s">
        <v>22</v>
      </c>
      <c r="M7" s="20" t="s">
        <v>22</v>
      </c>
      <c r="N7" s="20" t="s">
        <v>38</v>
      </c>
      <c r="O7" s="20" t="s">
        <v>21</v>
      </c>
      <c r="P7" s="300"/>
      <c r="Q7" s="300"/>
      <c r="R7" s="68" t="s">
        <v>519</v>
      </c>
    </row>
    <row r="8" spans="1:18" ht="12">
      <c r="A8" s="69" t="s">
        <v>522</v>
      </c>
      <c r="B8" s="20"/>
      <c r="C8" s="20"/>
      <c r="D8" s="297"/>
      <c r="E8" s="20" t="s">
        <v>22</v>
      </c>
      <c r="F8" s="20"/>
      <c r="G8" s="20"/>
      <c r="H8" s="20"/>
      <c r="I8" s="20"/>
      <c r="J8" s="20"/>
      <c r="K8" s="20"/>
      <c r="L8" s="20"/>
      <c r="M8" s="20"/>
      <c r="N8" s="20" t="s">
        <v>38</v>
      </c>
      <c r="O8" s="296" t="s">
        <v>518</v>
      </c>
      <c r="P8" s="300">
        <v>100</v>
      </c>
      <c r="Q8" s="300"/>
      <c r="R8" s="68" t="s">
        <v>519</v>
      </c>
    </row>
    <row r="9" spans="1:18" ht="12">
      <c r="A9" s="69" t="s">
        <v>523</v>
      </c>
      <c r="B9" s="20"/>
      <c r="C9" s="20"/>
      <c r="D9" s="20"/>
      <c r="E9" s="297"/>
      <c r="F9" s="20" t="s">
        <v>22</v>
      </c>
      <c r="G9" s="20"/>
      <c r="H9" s="20"/>
      <c r="I9" s="20"/>
      <c r="J9" s="20"/>
      <c r="K9" s="20"/>
      <c r="L9" s="20"/>
      <c r="M9" s="20"/>
      <c r="N9" s="20" t="s">
        <v>38</v>
      </c>
      <c r="O9" s="20" t="s">
        <v>21</v>
      </c>
      <c r="P9" s="300"/>
      <c r="Q9" s="300">
        <v>60</v>
      </c>
      <c r="R9" s="68" t="s">
        <v>519</v>
      </c>
    </row>
    <row r="10" spans="1:18" ht="12">
      <c r="A10" s="69" t="s">
        <v>524</v>
      </c>
      <c r="B10" s="20"/>
      <c r="C10" s="20"/>
      <c r="D10" s="20"/>
      <c r="E10" s="20"/>
      <c r="F10" s="297"/>
      <c r="G10" s="20"/>
      <c r="H10" s="20" t="s">
        <v>22</v>
      </c>
      <c r="I10" s="20"/>
      <c r="J10" s="20"/>
      <c r="K10" s="20"/>
      <c r="L10" s="20"/>
      <c r="M10" s="20"/>
      <c r="N10" s="20" t="s">
        <v>38</v>
      </c>
      <c r="O10" s="296" t="s">
        <v>518</v>
      </c>
      <c r="P10" s="300">
        <v>1700</v>
      </c>
      <c r="Q10" s="300"/>
      <c r="R10" s="68" t="s">
        <v>519</v>
      </c>
    </row>
    <row r="11" spans="1:18" ht="12">
      <c r="A11" s="69" t="s">
        <v>525</v>
      </c>
      <c r="B11" s="20"/>
      <c r="C11" s="20"/>
      <c r="D11" s="20"/>
      <c r="E11" s="20" t="s">
        <v>22</v>
      </c>
      <c r="F11" s="20"/>
      <c r="G11" s="297"/>
      <c r="H11" s="20"/>
      <c r="I11" s="20"/>
      <c r="J11" s="20"/>
      <c r="K11" s="20"/>
      <c r="L11" s="20"/>
      <c r="M11" s="20"/>
      <c r="N11" s="20" t="s">
        <v>38</v>
      </c>
      <c r="O11" s="20" t="s">
        <v>526</v>
      </c>
      <c r="P11" s="300"/>
      <c r="Q11" s="300">
        <v>30</v>
      </c>
      <c r="R11" s="68" t="s">
        <v>519</v>
      </c>
    </row>
    <row r="12" spans="1:18" ht="12">
      <c r="A12" s="69" t="s">
        <v>467</v>
      </c>
      <c r="B12" s="20"/>
      <c r="C12" s="20"/>
      <c r="D12" s="20"/>
      <c r="E12" s="20"/>
      <c r="F12" s="20"/>
      <c r="G12" s="20"/>
      <c r="H12" s="297"/>
      <c r="I12" s="20" t="s">
        <v>22</v>
      </c>
      <c r="J12" s="20"/>
      <c r="K12" s="20"/>
      <c r="L12" s="20"/>
      <c r="M12" s="20"/>
      <c r="N12" s="20" t="s">
        <v>38</v>
      </c>
      <c r="O12" s="20" t="s">
        <v>21</v>
      </c>
      <c r="P12" s="300">
        <v>400</v>
      </c>
      <c r="Q12" s="300"/>
      <c r="R12" s="68" t="s">
        <v>519</v>
      </c>
    </row>
    <row r="13" spans="1:18" ht="12">
      <c r="A13" s="69" t="s">
        <v>527</v>
      </c>
      <c r="B13" s="20"/>
      <c r="C13" s="20"/>
      <c r="D13" s="20"/>
      <c r="E13" s="20"/>
      <c r="F13" s="20"/>
      <c r="G13" s="20"/>
      <c r="H13" s="20"/>
      <c r="I13" s="297"/>
      <c r="J13" s="20" t="s">
        <v>22</v>
      </c>
      <c r="K13" s="20"/>
      <c r="L13" s="20"/>
      <c r="M13" s="20"/>
      <c r="N13" s="20" t="s">
        <v>38</v>
      </c>
      <c r="O13" s="20" t="s">
        <v>21</v>
      </c>
      <c r="P13" s="300"/>
      <c r="Q13" s="300">
        <v>100</v>
      </c>
      <c r="R13" s="68" t="s">
        <v>519</v>
      </c>
    </row>
    <row r="14" spans="1:18" ht="12">
      <c r="A14" s="69" t="s">
        <v>528</v>
      </c>
      <c r="B14" s="20"/>
      <c r="C14" s="20"/>
      <c r="D14" s="20"/>
      <c r="E14" s="20"/>
      <c r="F14" s="20"/>
      <c r="G14" s="20"/>
      <c r="H14" s="20"/>
      <c r="I14" s="20"/>
      <c r="J14" s="297"/>
      <c r="K14" s="20" t="s">
        <v>22</v>
      </c>
      <c r="L14" s="20"/>
      <c r="M14" s="20"/>
      <c r="N14" s="20" t="s">
        <v>38</v>
      </c>
      <c r="O14" s="20" t="s">
        <v>21</v>
      </c>
      <c r="P14" s="300">
        <v>100</v>
      </c>
      <c r="Q14" s="300"/>
      <c r="R14" s="68" t="s">
        <v>519</v>
      </c>
    </row>
    <row r="15" spans="1:18" ht="12">
      <c r="A15" s="69" t="s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97"/>
      <c r="L15" s="20" t="s">
        <v>22</v>
      </c>
      <c r="M15" s="20"/>
      <c r="N15" s="20" t="s">
        <v>38</v>
      </c>
      <c r="O15" s="20" t="s">
        <v>21</v>
      </c>
      <c r="P15" s="300">
        <v>600</v>
      </c>
      <c r="Q15" s="300"/>
      <c r="R15" s="68" t="s">
        <v>519</v>
      </c>
    </row>
    <row r="16" spans="1:18" ht="12">
      <c r="A16" s="69" t="s">
        <v>1</v>
      </c>
      <c r="B16" s="20"/>
      <c r="C16" s="20"/>
      <c r="D16" s="20"/>
      <c r="E16" s="20"/>
      <c r="F16" s="20"/>
      <c r="G16" s="20"/>
      <c r="H16" s="20"/>
      <c r="I16" s="20"/>
      <c r="J16" s="20"/>
      <c r="K16" s="297"/>
      <c r="L16" s="20"/>
      <c r="M16" s="20" t="s">
        <v>22</v>
      </c>
      <c r="N16" s="20" t="s">
        <v>38</v>
      </c>
      <c r="O16" s="20" t="s">
        <v>21</v>
      </c>
      <c r="P16" s="300">
        <v>100</v>
      </c>
      <c r="Q16" s="300"/>
      <c r="R16" s="68" t="s">
        <v>519</v>
      </c>
    </row>
    <row r="17" spans="1:18" ht="12">
      <c r="A17" s="69" t="s">
        <v>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 t="s">
        <v>22</v>
      </c>
      <c r="N17" s="20" t="s">
        <v>38</v>
      </c>
      <c r="O17" s="20" t="s">
        <v>21</v>
      </c>
      <c r="P17" s="300">
        <v>150</v>
      </c>
      <c r="Q17" s="300"/>
      <c r="R17" s="68" t="s">
        <v>519</v>
      </c>
    </row>
    <row r="18" spans="1:18" ht="12.75" thickBot="1">
      <c r="A18" s="206" t="s">
        <v>529</v>
      </c>
      <c r="B18" s="70" t="s">
        <v>22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298"/>
      <c r="N18" s="70" t="s">
        <v>38</v>
      </c>
      <c r="O18" s="70" t="s">
        <v>21</v>
      </c>
      <c r="P18" s="301">
        <v>600</v>
      </c>
      <c r="Q18" s="301"/>
      <c r="R18" s="71" t="s">
        <v>530</v>
      </c>
    </row>
    <row r="19" spans="1:18" ht="12.75" thickBot="1">
      <c r="A19" s="284" t="s">
        <v>531</v>
      </c>
      <c r="B19" s="440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2"/>
      <c r="N19" s="13"/>
      <c r="O19" s="13"/>
      <c r="P19" s="302">
        <f>SUM(P5:P18)</f>
        <v>3985</v>
      </c>
      <c r="Q19" s="302">
        <f>SUM(Q5:Q18)</f>
        <v>190</v>
      </c>
      <c r="R19" s="14"/>
    </row>
  </sheetData>
  <sheetProtection/>
  <mergeCells count="11">
    <mergeCell ref="P3:Q3"/>
    <mergeCell ref="R3:R4"/>
    <mergeCell ref="B19:M19"/>
    <mergeCell ref="A1:R1"/>
    <mergeCell ref="A3:A4"/>
    <mergeCell ref="B3:D3"/>
    <mergeCell ref="E3:G3"/>
    <mergeCell ref="H3:J3"/>
    <mergeCell ref="K3:M3"/>
    <mergeCell ref="N3:N4"/>
    <mergeCell ref="O3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zoomScale="150" zoomScaleNormal="150" zoomScalePageLayoutView="0" workbookViewId="0" topLeftCell="A1">
      <selection activeCell="A5" sqref="A5:M19"/>
    </sheetView>
  </sheetViews>
  <sheetFormatPr defaultColWidth="8.88671875" defaultRowHeight="13.5"/>
  <cols>
    <col min="1" max="1" width="25.77734375" style="5" customWidth="1"/>
    <col min="2" max="13" width="2.77734375" style="5" customWidth="1"/>
    <col min="14" max="18" width="8.77734375" style="5" customWidth="1"/>
    <col min="19" max="16384" width="8.88671875" style="5" customWidth="1"/>
  </cols>
  <sheetData>
    <row r="1" spans="1:18" ht="18.75">
      <c r="A1" s="439" t="s">
        <v>95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4.25" thickBot="1"/>
    <row r="3" spans="1:18" s="4" customFormat="1" ht="12">
      <c r="A3" s="455" t="s">
        <v>58</v>
      </c>
      <c r="B3" s="457" t="s">
        <v>59</v>
      </c>
      <c r="C3" s="457"/>
      <c r="D3" s="457"/>
      <c r="E3" s="457" t="s">
        <v>60</v>
      </c>
      <c r="F3" s="457"/>
      <c r="G3" s="457"/>
      <c r="H3" s="457" t="s">
        <v>61</v>
      </c>
      <c r="I3" s="457"/>
      <c r="J3" s="457"/>
      <c r="K3" s="457" t="s">
        <v>62</v>
      </c>
      <c r="L3" s="457"/>
      <c r="M3" s="457"/>
      <c r="N3" s="458" t="s">
        <v>63</v>
      </c>
      <c r="O3" s="458" t="s">
        <v>64</v>
      </c>
      <c r="P3" s="458" t="s">
        <v>65</v>
      </c>
      <c r="Q3" s="458"/>
      <c r="R3" s="460" t="s">
        <v>68</v>
      </c>
    </row>
    <row r="4" spans="1:18" s="4" customFormat="1" ht="14.25" customHeight="1" thickBot="1">
      <c r="A4" s="456"/>
      <c r="B4" s="252">
        <v>1</v>
      </c>
      <c r="C4" s="252">
        <v>2</v>
      </c>
      <c r="D4" s="252">
        <v>3</v>
      </c>
      <c r="E4" s="252">
        <v>4</v>
      </c>
      <c r="F4" s="252">
        <v>5</v>
      </c>
      <c r="G4" s="252">
        <v>6</v>
      </c>
      <c r="H4" s="252">
        <v>7</v>
      </c>
      <c r="I4" s="252">
        <v>8</v>
      </c>
      <c r="J4" s="252">
        <v>9</v>
      </c>
      <c r="K4" s="252">
        <v>10</v>
      </c>
      <c r="L4" s="252">
        <v>11</v>
      </c>
      <c r="M4" s="252">
        <v>12</v>
      </c>
      <c r="N4" s="459"/>
      <c r="O4" s="459"/>
      <c r="P4" s="252" t="s">
        <v>66</v>
      </c>
      <c r="Q4" s="252" t="s">
        <v>67</v>
      </c>
      <c r="R4" s="461"/>
    </row>
    <row r="5" spans="1:18" ht="12">
      <c r="A5" s="79" t="s">
        <v>466</v>
      </c>
      <c r="B5" s="75" t="s">
        <v>22</v>
      </c>
      <c r="C5" s="75" t="s">
        <v>22</v>
      </c>
      <c r="D5" s="75" t="s">
        <v>22</v>
      </c>
      <c r="E5" s="75" t="s">
        <v>22</v>
      </c>
      <c r="F5" s="75" t="s">
        <v>22</v>
      </c>
      <c r="G5" s="75" t="s">
        <v>22</v>
      </c>
      <c r="H5" s="75" t="s">
        <v>22</v>
      </c>
      <c r="I5" s="75" t="s">
        <v>22</v>
      </c>
      <c r="J5" s="75" t="s">
        <v>22</v>
      </c>
      <c r="K5" s="75" t="s">
        <v>22</v>
      </c>
      <c r="L5" s="75" t="s">
        <v>22</v>
      </c>
      <c r="M5" s="75" t="s">
        <v>22</v>
      </c>
      <c r="N5" s="75" t="s">
        <v>38</v>
      </c>
      <c r="O5" s="75" t="s">
        <v>99</v>
      </c>
      <c r="P5" s="299">
        <v>240</v>
      </c>
      <c r="Q5" s="205"/>
      <c r="R5" s="74" t="s">
        <v>34</v>
      </c>
    </row>
    <row r="6" spans="1:18" ht="12">
      <c r="A6" s="69" t="s">
        <v>472</v>
      </c>
      <c r="B6" s="20" t="s">
        <v>22</v>
      </c>
      <c r="C6" s="20" t="s">
        <v>22</v>
      </c>
      <c r="D6" s="20" t="s">
        <v>22</v>
      </c>
      <c r="E6" s="20" t="s">
        <v>22</v>
      </c>
      <c r="F6" s="20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38</v>
      </c>
      <c r="O6" s="20" t="s">
        <v>543</v>
      </c>
      <c r="P6" s="300">
        <v>1200</v>
      </c>
      <c r="Q6" s="203"/>
      <c r="R6" s="68" t="s">
        <v>34</v>
      </c>
    </row>
    <row r="7" spans="1:18" ht="12">
      <c r="A7" s="69" t="s">
        <v>473</v>
      </c>
      <c r="B7" s="20" t="s">
        <v>22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 t="s">
        <v>38</v>
      </c>
      <c r="O7" s="20" t="s">
        <v>543</v>
      </c>
      <c r="P7" s="300">
        <v>125</v>
      </c>
      <c r="Q7" s="203"/>
      <c r="R7" s="68" t="s">
        <v>34</v>
      </c>
    </row>
    <row r="8" spans="1:18" ht="12">
      <c r="A8" s="69" t="s">
        <v>544</v>
      </c>
      <c r="B8" s="20" t="s">
        <v>22</v>
      </c>
      <c r="C8" s="20"/>
      <c r="D8" s="297"/>
      <c r="E8" s="20"/>
      <c r="F8" s="20"/>
      <c r="G8" s="20"/>
      <c r="H8" s="20"/>
      <c r="I8" s="20"/>
      <c r="J8" s="20"/>
      <c r="K8" s="20"/>
      <c r="L8" s="20"/>
      <c r="M8" s="20"/>
      <c r="N8" s="20" t="s">
        <v>38</v>
      </c>
      <c r="O8" s="20" t="s">
        <v>543</v>
      </c>
      <c r="P8" s="300">
        <v>280</v>
      </c>
      <c r="Q8" s="203"/>
      <c r="R8" s="68" t="s">
        <v>34</v>
      </c>
    </row>
    <row r="9" spans="1:18" ht="12">
      <c r="A9" s="69" t="s">
        <v>474</v>
      </c>
      <c r="B9" s="20" t="s">
        <v>22</v>
      </c>
      <c r="C9" s="20"/>
      <c r="D9" s="297"/>
      <c r="E9" s="20"/>
      <c r="F9" s="20"/>
      <c r="G9" s="20"/>
      <c r="H9" s="20"/>
      <c r="I9" s="20"/>
      <c r="J9" s="20"/>
      <c r="K9" s="20"/>
      <c r="L9" s="20"/>
      <c r="M9" s="20"/>
      <c r="N9" s="20" t="s">
        <v>38</v>
      </c>
      <c r="O9" s="20" t="s">
        <v>543</v>
      </c>
      <c r="P9" s="300">
        <v>200</v>
      </c>
      <c r="Q9" s="203"/>
      <c r="R9" s="68" t="s">
        <v>34</v>
      </c>
    </row>
    <row r="10" spans="1:18" ht="12">
      <c r="A10" s="69" t="s">
        <v>475</v>
      </c>
      <c r="B10" s="20"/>
      <c r="C10" s="20" t="s">
        <v>22</v>
      </c>
      <c r="D10" s="297"/>
      <c r="E10" s="20"/>
      <c r="F10" s="20"/>
      <c r="G10" s="20"/>
      <c r="H10" s="20"/>
      <c r="I10" s="20"/>
      <c r="J10" s="20"/>
      <c r="K10" s="20"/>
      <c r="L10" s="20"/>
      <c r="M10" s="20"/>
      <c r="N10" s="20" t="s">
        <v>38</v>
      </c>
      <c r="O10" s="20" t="s">
        <v>543</v>
      </c>
      <c r="P10" s="300">
        <v>50</v>
      </c>
      <c r="Q10" s="203"/>
      <c r="R10" s="68" t="s">
        <v>34</v>
      </c>
    </row>
    <row r="11" spans="1:18" ht="12">
      <c r="A11" s="69" t="s">
        <v>476</v>
      </c>
      <c r="B11" s="20"/>
      <c r="C11" s="20" t="s">
        <v>22</v>
      </c>
      <c r="D11" s="20"/>
      <c r="E11" s="297"/>
      <c r="F11" s="20"/>
      <c r="G11" s="20"/>
      <c r="H11" s="20"/>
      <c r="I11" s="20"/>
      <c r="J11" s="20"/>
      <c r="K11" s="20"/>
      <c r="L11" s="20"/>
      <c r="M11" s="20"/>
      <c r="N11" s="20" t="s">
        <v>38</v>
      </c>
      <c r="O11" s="20" t="s">
        <v>543</v>
      </c>
      <c r="P11" s="300">
        <v>500</v>
      </c>
      <c r="Q11" s="203"/>
      <c r="R11" s="68" t="s">
        <v>34</v>
      </c>
    </row>
    <row r="12" spans="1:18" ht="12">
      <c r="A12" s="69" t="s">
        <v>477</v>
      </c>
      <c r="B12" s="20"/>
      <c r="C12" s="20"/>
      <c r="D12" s="20" t="s">
        <v>22</v>
      </c>
      <c r="E12" s="297"/>
      <c r="F12" s="20"/>
      <c r="G12" s="20"/>
      <c r="H12" s="20"/>
      <c r="I12" s="20"/>
      <c r="J12" s="20"/>
      <c r="K12" s="20"/>
      <c r="L12" s="20"/>
      <c r="M12" s="20"/>
      <c r="N12" s="20" t="s">
        <v>38</v>
      </c>
      <c r="O12" s="20" t="s">
        <v>543</v>
      </c>
      <c r="P12" s="300">
        <v>100</v>
      </c>
      <c r="Q12" s="203"/>
      <c r="R12" s="68" t="s">
        <v>34</v>
      </c>
    </row>
    <row r="13" spans="1:18" ht="12">
      <c r="A13" s="69" t="s">
        <v>478</v>
      </c>
      <c r="B13" s="20"/>
      <c r="C13" s="20"/>
      <c r="D13" s="20"/>
      <c r="E13" s="297"/>
      <c r="F13" s="20" t="s">
        <v>22</v>
      </c>
      <c r="G13" s="20"/>
      <c r="H13" s="20"/>
      <c r="I13" s="20"/>
      <c r="J13" s="20"/>
      <c r="K13" s="20"/>
      <c r="L13" s="20"/>
      <c r="M13" s="20"/>
      <c r="N13" s="20" t="s">
        <v>38</v>
      </c>
      <c r="O13" s="20" t="s">
        <v>543</v>
      </c>
      <c r="P13" s="300">
        <v>150</v>
      </c>
      <c r="Q13" s="203"/>
      <c r="R13" s="68" t="s">
        <v>34</v>
      </c>
    </row>
    <row r="14" spans="1:18" ht="12">
      <c r="A14" s="69" t="s">
        <v>479</v>
      </c>
      <c r="B14" s="20"/>
      <c r="C14" s="20"/>
      <c r="D14" s="20"/>
      <c r="E14" s="20"/>
      <c r="F14" s="297"/>
      <c r="G14" s="20" t="s">
        <v>22</v>
      </c>
      <c r="H14" s="20"/>
      <c r="I14" s="20"/>
      <c r="J14" s="20"/>
      <c r="K14" s="20"/>
      <c r="L14" s="20"/>
      <c r="M14" s="20"/>
      <c r="N14" s="20" t="s">
        <v>38</v>
      </c>
      <c r="O14" s="20" t="s">
        <v>543</v>
      </c>
      <c r="P14" s="300">
        <v>120</v>
      </c>
      <c r="Q14" s="203"/>
      <c r="R14" s="68" t="s">
        <v>34</v>
      </c>
    </row>
    <row r="15" spans="1:18" ht="12">
      <c r="A15" s="69" t="s">
        <v>16</v>
      </c>
      <c r="B15" s="20"/>
      <c r="C15" s="20"/>
      <c r="D15" s="20"/>
      <c r="E15" s="20"/>
      <c r="F15" s="20"/>
      <c r="G15" s="297"/>
      <c r="H15" s="20" t="s">
        <v>22</v>
      </c>
      <c r="I15" s="20"/>
      <c r="J15" s="20"/>
      <c r="K15" s="20"/>
      <c r="L15" s="20"/>
      <c r="M15" s="20"/>
      <c r="N15" s="20" t="s">
        <v>38</v>
      </c>
      <c r="O15" s="20" t="s">
        <v>543</v>
      </c>
      <c r="P15" s="300">
        <v>1700</v>
      </c>
      <c r="Q15" s="203"/>
      <c r="R15" s="68" t="s">
        <v>34</v>
      </c>
    </row>
    <row r="16" spans="1:18" ht="12">
      <c r="A16" s="69" t="s">
        <v>480</v>
      </c>
      <c r="B16" s="20"/>
      <c r="C16" s="20"/>
      <c r="D16" s="20"/>
      <c r="E16" s="20"/>
      <c r="F16" s="20"/>
      <c r="G16" s="297"/>
      <c r="H16" s="20"/>
      <c r="I16" s="20"/>
      <c r="J16" s="20"/>
      <c r="K16" s="20" t="s">
        <v>22</v>
      </c>
      <c r="L16" s="20"/>
      <c r="M16" s="20"/>
      <c r="N16" s="20" t="s">
        <v>38</v>
      </c>
      <c r="O16" s="20" t="s">
        <v>543</v>
      </c>
      <c r="P16" s="300">
        <v>0</v>
      </c>
      <c r="Q16" s="203"/>
      <c r="R16" s="68" t="s">
        <v>34</v>
      </c>
    </row>
    <row r="17" spans="1:18" ht="12">
      <c r="A17" s="69" t="s">
        <v>545</v>
      </c>
      <c r="B17" s="20"/>
      <c r="C17" s="20"/>
      <c r="D17" s="20"/>
      <c r="E17" s="20"/>
      <c r="F17" s="20"/>
      <c r="G17" s="20"/>
      <c r="H17" s="297"/>
      <c r="I17" s="20"/>
      <c r="J17" s="20"/>
      <c r="K17" s="20" t="s">
        <v>22</v>
      </c>
      <c r="L17" s="20"/>
      <c r="M17" s="20"/>
      <c r="N17" s="20" t="s">
        <v>38</v>
      </c>
      <c r="O17" s="20" t="s">
        <v>543</v>
      </c>
      <c r="P17" s="300">
        <v>225</v>
      </c>
      <c r="Q17" s="203"/>
      <c r="R17" s="68" t="s">
        <v>34</v>
      </c>
    </row>
    <row r="18" spans="1:18" ht="12">
      <c r="A18" s="69" t="s">
        <v>481</v>
      </c>
      <c r="B18" s="20"/>
      <c r="C18" s="20"/>
      <c r="D18" s="20"/>
      <c r="E18" s="20"/>
      <c r="F18" s="20"/>
      <c r="G18" s="20"/>
      <c r="H18" s="20"/>
      <c r="I18" s="297"/>
      <c r="J18" s="20"/>
      <c r="K18" s="20"/>
      <c r="L18" s="20" t="s">
        <v>22</v>
      </c>
      <c r="M18" s="20"/>
      <c r="N18" s="20" t="s">
        <v>38</v>
      </c>
      <c r="O18" s="20" t="s">
        <v>543</v>
      </c>
      <c r="P18" s="300">
        <v>100</v>
      </c>
      <c r="Q18" s="203"/>
      <c r="R18" s="68" t="s">
        <v>34</v>
      </c>
    </row>
    <row r="19" spans="1:18" ht="12.75" thickBot="1">
      <c r="A19" s="206" t="s">
        <v>482</v>
      </c>
      <c r="B19" s="70"/>
      <c r="C19" s="70"/>
      <c r="D19" s="70"/>
      <c r="E19" s="70"/>
      <c r="F19" s="70"/>
      <c r="G19" s="70"/>
      <c r="H19" s="70"/>
      <c r="I19" s="70"/>
      <c r="J19" s="298"/>
      <c r="K19" s="70"/>
      <c r="L19" s="70"/>
      <c r="M19" s="70" t="s">
        <v>22</v>
      </c>
      <c r="N19" s="70" t="s">
        <v>38</v>
      </c>
      <c r="O19" s="70" t="s">
        <v>543</v>
      </c>
      <c r="P19" s="301">
        <v>300</v>
      </c>
      <c r="Q19" s="207"/>
      <c r="R19" s="71" t="s">
        <v>34</v>
      </c>
    </row>
    <row r="20" spans="1:18" ht="12.75" thickBot="1">
      <c r="A20" s="303"/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255"/>
      <c r="O20" s="255"/>
      <c r="P20" s="304">
        <f>SUM(P5:P19)</f>
        <v>5290</v>
      </c>
      <c r="Q20" s="304">
        <f>SUM(Q5:Q19)</f>
        <v>0</v>
      </c>
      <c r="R20" s="266"/>
    </row>
  </sheetData>
  <sheetProtection/>
  <mergeCells count="11">
    <mergeCell ref="O3:O4"/>
    <mergeCell ref="P3:Q3"/>
    <mergeCell ref="B20:M20"/>
    <mergeCell ref="A1:R1"/>
    <mergeCell ref="R3:R4"/>
    <mergeCell ref="A3:A4"/>
    <mergeCell ref="B3:D3"/>
    <mergeCell ref="E3:G3"/>
    <mergeCell ref="H3:J3"/>
    <mergeCell ref="K3:M3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6"/>
  <sheetViews>
    <sheetView zoomScale="150" zoomScaleNormal="150" zoomScalePageLayoutView="0" workbookViewId="0" topLeftCell="A1">
      <selection activeCell="A5" sqref="A5:M15"/>
    </sheetView>
  </sheetViews>
  <sheetFormatPr defaultColWidth="8.88671875" defaultRowHeight="13.5"/>
  <cols>
    <col min="1" max="1" width="25.77734375" style="5" customWidth="1"/>
    <col min="2" max="13" width="2.77734375" style="5" customWidth="1"/>
    <col min="14" max="18" width="8.77734375" style="5" customWidth="1"/>
    <col min="19" max="16384" width="8.88671875" style="5" customWidth="1"/>
  </cols>
  <sheetData>
    <row r="1" spans="1:18" ht="18.75">
      <c r="A1" s="439" t="s">
        <v>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4.25" thickBot="1"/>
    <row r="3" spans="1:18" s="4" customFormat="1" ht="12">
      <c r="A3" s="455" t="s">
        <v>532</v>
      </c>
      <c r="B3" s="457" t="s">
        <v>533</v>
      </c>
      <c r="C3" s="457"/>
      <c r="D3" s="457"/>
      <c r="E3" s="457" t="s">
        <v>534</v>
      </c>
      <c r="F3" s="457"/>
      <c r="G3" s="457"/>
      <c r="H3" s="457" t="s">
        <v>535</v>
      </c>
      <c r="I3" s="457"/>
      <c r="J3" s="457"/>
      <c r="K3" s="457" t="s">
        <v>536</v>
      </c>
      <c r="L3" s="457"/>
      <c r="M3" s="457"/>
      <c r="N3" s="458" t="s">
        <v>537</v>
      </c>
      <c r="O3" s="458" t="s">
        <v>538</v>
      </c>
      <c r="P3" s="458" t="s">
        <v>539</v>
      </c>
      <c r="Q3" s="458"/>
      <c r="R3" s="460" t="s">
        <v>540</v>
      </c>
    </row>
    <row r="4" spans="1:18" s="4" customFormat="1" ht="14.25" customHeight="1" thickBot="1">
      <c r="A4" s="474"/>
      <c r="B4" s="305">
        <v>1</v>
      </c>
      <c r="C4" s="305">
        <v>2</v>
      </c>
      <c r="D4" s="305">
        <v>3</v>
      </c>
      <c r="E4" s="305">
        <v>4</v>
      </c>
      <c r="F4" s="305">
        <v>5</v>
      </c>
      <c r="G4" s="305">
        <v>6</v>
      </c>
      <c r="H4" s="305">
        <v>7</v>
      </c>
      <c r="I4" s="305">
        <v>8</v>
      </c>
      <c r="J4" s="305">
        <v>9</v>
      </c>
      <c r="K4" s="305">
        <v>10</v>
      </c>
      <c r="L4" s="305">
        <v>11</v>
      </c>
      <c r="M4" s="305">
        <v>12</v>
      </c>
      <c r="N4" s="475"/>
      <c r="O4" s="475"/>
      <c r="P4" s="305" t="s">
        <v>541</v>
      </c>
      <c r="Q4" s="305" t="s">
        <v>542</v>
      </c>
      <c r="R4" s="473"/>
    </row>
    <row r="5" spans="1:18" ht="12">
      <c r="A5" s="79" t="s">
        <v>483</v>
      </c>
      <c r="B5" s="260"/>
      <c r="C5" s="75"/>
      <c r="D5" s="75" t="s">
        <v>22</v>
      </c>
      <c r="E5" s="75"/>
      <c r="F5" s="75"/>
      <c r="G5" s="75"/>
      <c r="H5" s="75"/>
      <c r="I5" s="75"/>
      <c r="J5" s="75"/>
      <c r="K5" s="75"/>
      <c r="L5" s="75"/>
      <c r="M5" s="75"/>
      <c r="N5" s="75" t="s">
        <v>4</v>
      </c>
      <c r="O5" s="75" t="s">
        <v>548</v>
      </c>
      <c r="P5" s="205">
        <v>30</v>
      </c>
      <c r="Q5" s="75"/>
      <c r="R5" s="74" t="s">
        <v>5</v>
      </c>
    </row>
    <row r="6" spans="1:18" ht="12">
      <c r="A6" s="69" t="s">
        <v>484</v>
      </c>
      <c r="B6" s="20"/>
      <c r="C6" s="20"/>
      <c r="D6" s="20"/>
      <c r="E6" s="20" t="s">
        <v>22</v>
      </c>
      <c r="F6" s="20"/>
      <c r="G6" s="20"/>
      <c r="H6" s="20"/>
      <c r="I6" s="20"/>
      <c r="J6" s="20"/>
      <c r="K6" s="20"/>
      <c r="L6" s="20"/>
      <c r="M6" s="20"/>
      <c r="N6" s="20" t="s">
        <v>4</v>
      </c>
      <c r="O6" s="20" t="s">
        <v>546</v>
      </c>
      <c r="P6" s="203">
        <v>40</v>
      </c>
      <c r="Q6" s="20"/>
      <c r="R6" s="68" t="s">
        <v>5</v>
      </c>
    </row>
    <row r="7" spans="1:18" ht="12">
      <c r="A7" s="69" t="s">
        <v>485</v>
      </c>
      <c r="B7" s="20"/>
      <c r="C7" s="20"/>
      <c r="D7" s="20"/>
      <c r="E7" s="20"/>
      <c r="F7" s="20"/>
      <c r="G7" s="20"/>
      <c r="H7" s="20"/>
      <c r="I7" s="20" t="s">
        <v>22</v>
      </c>
      <c r="J7" s="20"/>
      <c r="K7" s="20"/>
      <c r="L7" s="20"/>
      <c r="M7" s="20"/>
      <c r="N7" s="20" t="s">
        <v>4</v>
      </c>
      <c r="O7" s="20" t="s">
        <v>546</v>
      </c>
      <c r="P7" s="203">
        <v>150</v>
      </c>
      <c r="Q7" s="20"/>
      <c r="R7" s="68" t="s">
        <v>5</v>
      </c>
    </row>
    <row r="8" spans="1:18" ht="12">
      <c r="A8" s="69" t="s">
        <v>486</v>
      </c>
      <c r="B8" s="20"/>
      <c r="C8" s="20"/>
      <c r="D8" s="20"/>
      <c r="E8" s="20"/>
      <c r="F8" s="20"/>
      <c r="G8" s="20"/>
      <c r="H8" s="20"/>
      <c r="I8" s="20"/>
      <c r="J8" s="20" t="s">
        <v>22</v>
      </c>
      <c r="K8" s="20"/>
      <c r="L8" s="20" t="s">
        <v>22</v>
      </c>
      <c r="M8" s="20"/>
      <c r="N8" s="20" t="s">
        <v>4</v>
      </c>
      <c r="O8" s="20" t="s">
        <v>546</v>
      </c>
      <c r="P8" s="203">
        <v>100</v>
      </c>
      <c r="Q8" s="20"/>
      <c r="R8" s="68" t="s">
        <v>5</v>
      </c>
    </row>
    <row r="9" spans="1:18" ht="12">
      <c r="A9" s="69" t="s">
        <v>487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 t="s">
        <v>4</v>
      </c>
      <c r="O9" s="20" t="s">
        <v>546</v>
      </c>
      <c r="P9" s="203">
        <v>300</v>
      </c>
      <c r="Q9" s="20"/>
      <c r="R9" s="68" t="s">
        <v>5</v>
      </c>
    </row>
    <row r="10" spans="1:18" ht="12">
      <c r="A10" s="69" t="s">
        <v>488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 t="s">
        <v>4</v>
      </c>
      <c r="O10" s="20" t="s">
        <v>546</v>
      </c>
      <c r="P10" s="203">
        <v>60</v>
      </c>
      <c r="Q10" s="20"/>
      <c r="R10" s="68" t="s">
        <v>5</v>
      </c>
    </row>
    <row r="11" spans="1:18" ht="12">
      <c r="A11" s="69" t="s">
        <v>489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 t="s">
        <v>4</v>
      </c>
      <c r="O11" s="20" t="s">
        <v>546</v>
      </c>
      <c r="P11" s="203">
        <v>150</v>
      </c>
      <c r="Q11" s="20"/>
      <c r="R11" s="68" t="s">
        <v>5</v>
      </c>
    </row>
    <row r="12" spans="1:18" ht="12">
      <c r="A12" s="69" t="s">
        <v>490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 t="s">
        <v>4</v>
      </c>
      <c r="O12" s="20" t="s">
        <v>546</v>
      </c>
      <c r="P12" s="203">
        <v>500</v>
      </c>
      <c r="Q12" s="20"/>
      <c r="R12" s="68" t="s">
        <v>5</v>
      </c>
    </row>
    <row r="13" spans="1:18" ht="12">
      <c r="A13" s="69" t="s">
        <v>547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 t="s">
        <v>4</v>
      </c>
      <c r="O13" s="20" t="s">
        <v>546</v>
      </c>
      <c r="P13" s="203">
        <v>500</v>
      </c>
      <c r="Q13" s="20"/>
      <c r="R13" s="68" t="s">
        <v>5</v>
      </c>
    </row>
    <row r="14" spans="1:18" ht="12">
      <c r="A14" s="69" t="s">
        <v>491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 t="s">
        <v>4</v>
      </c>
      <c r="O14" s="20" t="s">
        <v>546</v>
      </c>
      <c r="P14" s="203">
        <v>141</v>
      </c>
      <c r="Q14" s="20"/>
      <c r="R14" s="68" t="s">
        <v>5</v>
      </c>
    </row>
    <row r="15" spans="1:18" ht="12.75" thickBot="1">
      <c r="A15" s="206" t="s">
        <v>492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 t="s">
        <v>4</v>
      </c>
      <c r="O15" s="70" t="s">
        <v>546</v>
      </c>
      <c r="P15" s="207">
        <v>20</v>
      </c>
      <c r="Q15" s="70"/>
      <c r="R15" s="71" t="s">
        <v>5</v>
      </c>
    </row>
    <row r="16" spans="1:18" ht="12.75" thickBot="1">
      <c r="A16" s="306" t="s">
        <v>531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307"/>
      <c r="O16" s="307"/>
      <c r="P16" s="310">
        <f>SUM(P5:P15)</f>
        <v>1991</v>
      </c>
      <c r="Q16" s="308">
        <f>SUM(Q5:Q15)</f>
        <v>0</v>
      </c>
      <c r="R16" s="309"/>
    </row>
  </sheetData>
  <sheetProtection/>
  <mergeCells count="11">
    <mergeCell ref="B16:M16"/>
    <mergeCell ref="A1:R1"/>
    <mergeCell ref="R3:R4"/>
    <mergeCell ref="A3:A4"/>
    <mergeCell ref="B3:D3"/>
    <mergeCell ref="E3:G3"/>
    <mergeCell ref="H3:J3"/>
    <mergeCell ref="K3:M3"/>
    <mergeCell ref="N3:N4"/>
    <mergeCell ref="O3:O4"/>
    <mergeCell ref="P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50" zoomScaleNormal="150" zoomScalePageLayoutView="0" workbookViewId="0" topLeftCell="A1">
      <selection activeCell="A1" sqref="A1:R1"/>
    </sheetView>
  </sheetViews>
  <sheetFormatPr defaultColWidth="8.88671875" defaultRowHeight="13.5"/>
  <cols>
    <col min="1" max="1" width="25.77734375" style="5" customWidth="1"/>
    <col min="2" max="13" width="2.77734375" style="5" customWidth="1"/>
    <col min="14" max="16384" width="8.88671875" style="5" customWidth="1"/>
  </cols>
  <sheetData>
    <row r="1" spans="1:18" ht="18.75">
      <c r="A1" s="439" t="s">
        <v>549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4.25" thickBot="1"/>
    <row r="3" spans="1:18" s="4" customFormat="1" ht="12">
      <c r="A3" s="455" t="s">
        <v>532</v>
      </c>
      <c r="B3" s="457" t="s">
        <v>533</v>
      </c>
      <c r="C3" s="457"/>
      <c r="D3" s="457"/>
      <c r="E3" s="457" t="s">
        <v>534</v>
      </c>
      <c r="F3" s="457"/>
      <c r="G3" s="457"/>
      <c r="H3" s="457" t="s">
        <v>535</v>
      </c>
      <c r="I3" s="457"/>
      <c r="J3" s="457"/>
      <c r="K3" s="457" t="s">
        <v>536</v>
      </c>
      <c r="L3" s="457"/>
      <c r="M3" s="457"/>
      <c r="N3" s="458" t="s">
        <v>537</v>
      </c>
      <c r="O3" s="458" t="s">
        <v>538</v>
      </c>
      <c r="P3" s="458" t="s">
        <v>539</v>
      </c>
      <c r="Q3" s="458"/>
      <c r="R3" s="460" t="s">
        <v>540</v>
      </c>
    </row>
    <row r="4" spans="1:18" s="4" customFormat="1" ht="14.25" customHeight="1" thickBot="1">
      <c r="A4" s="456"/>
      <c r="B4" s="252">
        <v>1</v>
      </c>
      <c r="C4" s="252">
        <v>2</v>
      </c>
      <c r="D4" s="252">
        <v>3</v>
      </c>
      <c r="E4" s="252">
        <v>4</v>
      </c>
      <c r="F4" s="252">
        <v>5</v>
      </c>
      <c r="G4" s="252">
        <v>6</v>
      </c>
      <c r="H4" s="252">
        <v>7</v>
      </c>
      <c r="I4" s="252">
        <v>8</v>
      </c>
      <c r="J4" s="252">
        <v>9</v>
      </c>
      <c r="K4" s="252">
        <v>10</v>
      </c>
      <c r="L4" s="252">
        <v>11</v>
      </c>
      <c r="M4" s="252">
        <v>12</v>
      </c>
      <c r="N4" s="459"/>
      <c r="O4" s="459"/>
      <c r="P4" s="252" t="s">
        <v>541</v>
      </c>
      <c r="Q4" s="252" t="s">
        <v>542</v>
      </c>
      <c r="R4" s="461"/>
    </row>
    <row r="5" spans="1:18" ht="12">
      <c r="A5" s="79" t="s">
        <v>460</v>
      </c>
      <c r="B5" s="260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 t="s">
        <v>38</v>
      </c>
      <c r="O5" s="75" t="s">
        <v>21</v>
      </c>
      <c r="P5" s="299">
        <v>150</v>
      </c>
      <c r="Q5" s="299"/>
      <c r="R5" s="74" t="s">
        <v>543</v>
      </c>
    </row>
    <row r="6" spans="1:18" ht="12">
      <c r="A6" s="69" t="s">
        <v>36</v>
      </c>
      <c r="B6" s="20" t="s">
        <v>22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 t="s">
        <v>38</v>
      </c>
      <c r="O6" s="20" t="s">
        <v>21</v>
      </c>
      <c r="P6" s="300">
        <v>50</v>
      </c>
      <c r="Q6" s="300"/>
      <c r="R6" s="68" t="s">
        <v>543</v>
      </c>
    </row>
    <row r="7" spans="1:18" ht="12">
      <c r="A7" s="69" t="s">
        <v>550</v>
      </c>
      <c r="B7" s="20" t="s">
        <v>22</v>
      </c>
      <c r="C7" s="20" t="s">
        <v>22</v>
      </c>
      <c r="D7" s="20" t="s">
        <v>22</v>
      </c>
      <c r="E7" s="20" t="s">
        <v>22</v>
      </c>
      <c r="F7" s="20" t="s">
        <v>22</v>
      </c>
      <c r="G7" s="20" t="s">
        <v>22</v>
      </c>
      <c r="H7" s="20" t="s">
        <v>22</v>
      </c>
      <c r="I7" s="20" t="s">
        <v>22</v>
      </c>
      <c r="J7" s="20" t="s">
        <v>22</v>
      </c>
      <c r="K7" s="20" t="s">
        <v>22</v>
      </c>
      <c r="L7" s="20" t="s">
        <v>22</v>
      </c>
      <c r="M7" s="20" t="s">
        <v>22</v>
      </c>
      <c r="N7" s="20" t="s">
        <v>38</v>
      </c>
      <c r="O7" s="20" t="s">
        <v>21</v>
      </c>
      <c r="P7" s="300">
        <v>60</v>
      </c>
      <c r="Q7" s="300"/>
      <c r="R7" s="68" t="s">
        <v>543</v>
      </c>
    </row>
    <row r="8" spans="1:18" ht="12">
      <c r="A8" s="69" t="s">
        <v>461</v>
      </c>
      <c r="B8" s="20"/>
      <c r="C8" s="20" t="s">
        <v>22</v>
      </c>
      <c r="D8" s="20" t="s">
        <v>22</v>
      </c>
      <c r="E8" s="20" t="s">
        <v>22</v>
      </c>
      <c r="F8" s="20"/>
      <c r="G8" s="20"/>
      <c r="H8" s="20"/>
      <c r="I8" s="20"/>
      <c r="J8" s="20"/>
      <c r="K8" s="20"/>
      <c r="L8" s="20"/>
      <c r="M8" s="20"/>
      <c r="N8" s="20" t="s">
        <v>38</v>
      </c>
      <c r="O8" s="20" t="s">
        <v>21</v>
      </c>
      <c r="P8" s="300">
        <v>100</v>
      </c>
      <c r="Q8" s="300"/>
      <c r="R8" s="68" t="s">
        <v>543</v>
      </c>
    </row>
    <row r="9" spans="1:18" ht="12">
      <c r="A9" s="69" t="s">
        <v>462</v>
      </c>
      <c r="B9" s="20" t="s">
        <v>22</v>
      </c>
      <c r="C9" s="20" t="s">
        <v>22</v>
      </c>
      <c r="D9" s="20" t="s">
        <v>22</v>
      </c>
      <c r="E9" s="20" t="s">
        <v>22</v>
      </c>
      <c r="F9" s="20" t="s">
        <v>22</v>
      </c>
      <c r="G9" s="20" t="s">
        <v>22</v>
      </c>
      <c r="H9" s="20" t="s">
        <v>22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20" t="s">
        <v>38</v>
      </c>
      <c r="O9" s="20" t="s">
        <v>21</v>
      </c>
      <c r="P9" s="300">
        <v>500</v>
      </c>
      <c r="Q9" s="300"/>
      <c r="R9" s="68" t="s">
        <v>543</v>
      </c>
    </row>
    <row r="10" spans="1:18" ht="12">
      <c r="A10" s="69" t="s">
        <v>463</v>
      </c>
      <c r="B10" s="20"/>
      <c r="C10" s="20"/>
      <c r="D10" s="20"/>
      <c r="E10" s="20" t="s">
        <v>22</v>
      </c>
      <c r="F10" s="20" t="s">
        <v>22</v>
      </c>
      <c r="G10" s="20"/>
      <c r="H10" s="20"/>
      <c r="I10" s="20"/>
      <c r="J10" s="20"/>
      <c r="K10" s="20"/>
      <c r="L10" s="20"/>
      <c r="M10" s="20"/>
      <c r="N10" s="20" t="s">
        <v>38</v>
      </c>
      <c r="O10" s="20" t="s">
        <v>21</v>
      </c>
      <c r="P10" s="300">
        <v>270</v>
      </c>
      <c r="Q10" s="300"/>
      <c r="R10" s="68" t="s">
        <v>543</v>
      </c>
    </row>
    <row r="11" spans="1:18" ht="12">
      <c r="A11" s="69" t="s">
        <v>551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 t="s">
        <v>38</v>
      </c>
      <c r="O11" s="20" t="s">
        <v>21</v>
      </c>
      <c r="P11" s="300">
        <v>35</v>
      </c>
      <c r="Q11" s="300"/>
      <c r="R11" s="68" t="s">
        <v>543</v>
      </c>
    </row>
    <row r="12" spans="1:18" ht="12">
      <c r="A12" s="69" t="s">
        <v>464</v>
      </c>
      <c r="B12" s="20"/>
      <c r="C12" s="20"/>
      <c r="D12" s="20"/>
      <c r="E12" s="20"/>
      <c r="F12" s="20"/>
      <c r="G12" s="20"/>
      <c r="H12" s="20"/>
      <c r="I12" s="20"/>
      <c r="J12" s="20" t="s">
        <v>22</v>
      </c>
      <c r="K12" s="20"/>
      <c r="L12" s="20"/>
      <c r="M12" s="20"/>
      <c r="N12" s="20" t="s">
        <v>38</v>
      </c>
      <c r="O12" s="20" t="s">
        <v>21</v>
      </c>
      <c r="P12" s="300">
        <v>100</v>
      </c>
      <c r="Q12" s="300"/>
      <c r="R12" s="68" t="s">
        <v>543</v>
      </c>
    </row>
    <row r="13" spans="1:18" ht="12">
      <c r="A13" s="69" t="s">
        <v>465</v>
      </c>
      <c r="B13" s="20"/>
      <c r="C13" s="20"/>
      <c r="D13" s="20"/>
      <c r="E13" s="20"/>
      <c r="F13" s="20"/>
      <c r="G13" s="20"/>
      <c r="H13" s="20"/>
      <c r="I13" s="20"/>
      <c r="J13" s="20"/>
      <c r="K13" s="20" t="s">
        <v>22</v>
      </c>
      <c r="L13" s="20"/>
      <c r="M13" s="20"/>
      <c r="N13" s="20" t="s">
        <v>38</v>
      </c>
      <c r="O13" s="20" t="s">
        <v>21</v>
      </c>
      <c r="P13" s="300">
        <v>270</v>
      </c>
      <c r="Q13" s="300"/>
      <c r="R13" s="68" t="s">
        <v>543</v>
      </c>
    </row>
    <row r="14" spans="1:18" ht="12">
      <c r="A14" s="69" t="s">
        <v>43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 t="s">
        <v>22</v>
      </c>
      <c r="M14" s="20"/>
      <c r="N14" s="20" t="s">
        <v>38</v>
      </c>
      <c r="O14" s="20" t="s">
        <v>21</v>
      </c>
      <c r="P14" s="300">
        <v>300</v>
      </c>
      <c r="Q14" s="300"/>
      <c r="R14" s="68" t="s">
        <v>543</v>
      </c>
    </row>
    <row r="15" spans="1:18" ht="12">
      <c r="A15" s="69" t="s">
        <v>15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 t="s">
        <v>22</v>
      </c>
      <c r="N15" s="20" t="s">
        <v>38</v>
      </c>
      <c r="O15" s="20" t="s">
        <v>21</v>
      </c>
      <c r="P15" s="300">
        <v>53</v>
      </c>
      <c r="Q15" s="300"/>
      <c r="R15" s="68" t="s">
        <v>543</v>
      </c>
    </row>
    <row r="16" spans="1:18" ht="12">
      <c r="A16" s="69" t="s">
        <v>468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 t="s">
        <v>22</v>
      </c>
      <c r="N16" s="20" t="s">
        <v>38</v>
      </c>
      <c r="O16" s="20" t="s">
        <v>21</v>
      </c>
      <c r="P16" s="300">
        <v>60</v>
      </c>
      <c r="Q16" s="300"/>
      <c r="R16" s="68" t="s">
        <v>543</v>
      </c>
    </row>
    <row r="17" spans="1:18" ht="12">
      <c r="A17" s="69" t="s">
        <v>469</v>
      </c>
      <c r="B17" s="20" t="s">
        <v>22</v>
      </c>
      <c r="C17" s="20" t="s">
        <v>22</v>
      </c>
      <c r="D17" s="20" t="s">
        <v>22</v>
      </c>
      <c r="E17" s="20" t="s">
        <v>22</v>
      </c>
      <c r="F17" s="20" t="s">
        <v>22</v>
      </c>
      <c r="G17" s="20" t="s">
        <v>22</v>
      </c>
      <c r="H17" s="20" t="s">
        <v>22</v>
      </c>
      <c r="I17" s="20" t="s">
        <v>22</v>
      </c>
      <c r="J17" s="20" t="s">
        <v>22</v>
      </c>
      <c r="K17" s="20" t="s">
        <v>22</v>
      </c>
      <c r="L17" s="20" t="s">
        <v>22</v>
      </c>
      <c r="M17" s="20" t="s">
        <v>22</v>
      </c>
      <c r="N17" s="20" t="s">
        <v>38</v>
      </c>
      <c r="O17" s="20" t="s">
        <v>21</v>
      </c>
      <c r="P17" s="300">
        <v>600</v>
      </c>
      <c r="Q17" s="300"/>
      <c r="R17" s="68" t="s">
        <v>543</v>
      </c>
    </row>
    <row r="18" spans="1:18" ht="12">
      <c r="A18" s="69" t="s">
        <v>470</v>
      </c>
      <c r="B18" s="20" t="s">
        <v>22</v>
      </c>
      <c r="C18" s="20"/>
      <c r="D18" s="297"/>
      <c r="E18" s="297"/>
      <c r="F18" s="20"/>
      <c r="G18" s="20"/>
      <c r="H18" s="20"/>
      <c r="I18" s="20"/>
      <c r="J18" s="20"/>
      <c r="K18" s="20"/>
      <c r="L18" s="20"/>
      <c r="M18" s="20"/>
      <c r="N18" s="20" t="s">
        <v>38</v>
      </c>
      <c r="O18" s="20" t="s">
        <v>21</v>
      </c>
      <c r="P18" s="300">
        <v>30</v>
      </c>
      <c r="Q18" s="300"/>
      <c r="R18" s="68" t="s">
        <v>543</v>
      </c>
    </row>
    <row r="19" spans="1:18" ht="12">
      <c r="A19" s="69" t="s">
        <v>35</v>
      </c>
      <c r="B19" s="20" t="s">
        <v>22</v>
      </c>
      <c r="C19" s="20"/>
      <c r="D19" s="20"/>
      <c r="E19" s="297"/>
      <c r="F19" s="20"/>
      <c r="G19" s="20"/>
      <c r="H19" s="20"/>
      <c r="I19" s="20"/>
      <c r="J19" s="20"/>
      <c r="K19" s="20"/>
      <c r="L19" s="20"/>
      <c r="M19" s="20"/>
      <c r="N19" s="20" t="s">
        <v>38</v>
      </c>
      <c r="O19" s="20" t="s">
        <v>21</v>
      </c>
      <c r="P19" s="300">
        <v>135</v>
      </c>
      <c r="Q19" s="300"/>
      <c r="R19" s="68" t="s">
        <v>543</v>
      </c>
    </row>
    <row r="20" spans="1:18" ht="12">
      <c r="A20" s="69" t="s">
        <v>36</v>
      </c>
      <c r="B20" s="20" t="s">
        <v>22</v>
      </c>
      <c r="C20" s="20"/>
      <c r="D20" s="20"/>
      <c r="E20" s="20"/>
      <c r="F20" s="297"/>
      <c r="G20" s="20"/>
      <c r="H20" s="297"/>
      <c r="I20" s="20"/>
      <c r="J20" s="20"/>
      <c r="K20" s="20"/>
      <c r="L20" s="20"/>
      <c r="M20" s="20"/>
      <c r="N20" s="20" t="s">
        <v>38</v>
      </c>
      <c r="O20" s="20" t="s">
        <v>21</v>
      </c>
      <c r="P20" s="300">
        <v>35</v>
      </c>
      <c r="Q20" s="300"/>
      <c r="R20" s="68" t="s">
        <v>543</v>
      </c>
    </row>
    <row r="21" spans="1:18" ht="12">
      <c r="A21" s="69" t="s">
        <v>41</v>
      </c>
      <c r="B21" s="20"/>
      <c r="C21" s="20" t="s">
        <v>22</v>
      </c>
      <c r="D21" s="20" t="s">
        <v>22</v>
      </c>
      <c r="E21" s="20" t="s">
        <v>22</v>
      </c>
      <c r="F21" s="20"/>
      <c r="G21" s="297"/>
      <c r="H21" s="20"/>
      <c r="I21" s="20"/>
      <c r="J21" s="20"/>
      <c r="K21" s="20"/>
      <c r="L21" s="20"/>
      <c r="M21" s="20"/>
      <c r="N21" s="20" t="s">
        <v>38</v>
      </c>
      <c r="O21" s="20" t="s">
        <v>21</v>
      </c>
      <c r="P21" s="300">
        <v>225</v>
      </c>
      <c r="Q21" s="300"/>
      <c r="R21" s="68" t="s">
        <v>543</v>
      </c>
    </row>
    <row r="22" spans="1:18" ht="12">
      <c r="A22" s="69" t="s">
        <v>463</v>
      </c>
      <c r="B22" s="20"/>
      <c r="C22" s="20"/>
      <c r="D22" s="20"/>
      <c r="E22" s="20" t="s">
        <v>22</v>
      </c>
      <c r="F22" s="20" t="s">
        <v>22</v>
      </c>
      <c r="G22" s="20"/>
      <c r="H22" s="297"/>
      <c r="I22" s="297"/>
      <c r="J22" s="20"/>
      <c r="K22" s="20"/>
      <c r="L22" s="20"/>
      <c r="M22" s="20"/>
      <c r="N22" s="20" t="s">
        <v>38</v>
      </c>
      <c r="O22" s="20" t="s">
        <v>21</v>
      </c>
      <c r="P22" s="300">
        <v>180</v>
      </c>
      <c r="Q22" s="300"/>
      <c r="R22" s="68" t="s">
        <v>543</v>
      </c>
    </row>
    <row r="23" spans="1:18" ht="12">
      <c r="A23" s="69" t="s">
        <v>552</v>
      </c>
      <c r="B23" s="20"/>
      <c r="C23" s="20"/>
      <c r="D23" s="20"/>
      <c r="E23" s="20"/>
      <c r="F23" s="20"/>
      <c r="G23" s="20" t="s">
        <v>22</v>
      </c>
      <c r="H23" s="20"/>
      <c r="I23" s="297"/>
      <c r="J23" s="297"/>
      <c r="K23" s="20"/>
      <c r="L23" s="20"/>
      <c r="M23" s="20"/>
      <c r="N23" s="20" t="s">
        <v>38</v>
      </c>
      <c r="O23" s="20" t="s">
        <v>21</v>
      </c>
      <c r="P23" s="300">
        <v>90</v>
      </c>
      <c r="Q23" s="300"/>
      <c r="R23" s="68" t="s">
        <v>543</v>
      </c>
    </row>
    <row r="24" spans="1:18" ht="12">
      <c r="A24" s="69" t="s">
        <v>13</v>
      </c>
      <c r="B24" s="20"/>
      <c r="C24" s="20"/>
      <c r="D24" s="20"/>
      <c r="E24" s="20"/>
      <c r="F24" s="20"/>
      <c r="G24" s="20"/>
      <c r="H24" s="20"/>
      <c r="I24" s="20"/>
      <c r="J24" s="20" t="s">
        <v>22</v>
      </c>
      <c r="K24" s="297"/>
      <c r="L24" s="20"/>
      <c r="M24" s="20"/>
      <c r="N24" s="20" t="s">
        <v>38</v>
      </c>
      <c r="O24" s="20" t="s">
        <v>21</v>
      </c>
      <c r="P24" s="300">
        <v>50</v>
      </c>
      <c r="Q24" s="300"/>
      <c r="R24" s="68" t="s">
        <v>543</v>
      </c>
    </row>
    <row r="25" spans="1:18" ht="12">
      <c r="A25" s="69" t="s">
        <v>471</v>
      </c>
      <c r="B25" s="20"/>
      <c r="C25" s="20"/>
      <c r="D25" s="20"/>
      <c r="E25" s="20"/>
      <c r="F25" s="20"/>
      <c r="G25" s="20"/>
      <c r="H25" s="20"/>
      <c r="I25" s="20"/>
      <c r="J25" s="20"/>
      <c r="K25" s="20" t="s">
        <v>22</v>
      </c>
      <c r="L25" s="297"/>
      <c r="M25" s="20"/>
      <c r="N25" s="20" t="s">
        <v>38</v>
      </c>
      <c r="O25" s="20" t="s">
        <v>21</v>
      </c>
      <c r="P25" s="300">
        <v>135</v>
      </c>
      <c r="Q25" s="300"/>
      <c r="R25" s="68" t="s">
        <v>543</v>
      </c>
    </row>
    <row r="26" spans="1:18" ht="12.75" thickBot="1">
      <c r="A26" s="206" t="s">
        <v>14</v>
      </c>
      <c r="B26" s="70"/>
      <c r="C26" s="70"/>
      <c r="D26" s="70"/>
      <c r="E26" s="70"/>
      <c r="F26" s="70"/>
      <c r="G26" s="70"/>
      <c r="H26" s="70"/>
      <c r="I26" s="70"/>
      <c r="J26" s="70"/>
      <c r="K26" s="298"/>
      <c r="L26" s="70" t="s">
        <v>22</v>
      </c>
      <c r="M26" s="298"/>
      <c r="N26" s="70" t="s">
        <v>38</v>
      </c>
      <c r="O26" s="70" t="s">
        <v>21</v>
      </c>
      <c r="P26" s="301">
        <v>300</v>
      </c>
      <c r="Q26" s="301"/>
      <c r="R26" s="71" t="s">
        <v>543</v>
      </c>
    </row>
    <row r="27" spans="1:18" ht="12.75" thickBot="1">
      <c r="A27" s="303" t="s">
        <v>531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255"/>
      <c r="O27" s="255"/>
      <c r="P27" s="312">
        <f>SUM(P5:P26)</f>
        <v>3728</v>
      </c>
      <c r="Q27" s="312">
        <f>SUM(Q5:Q26)</f>
        <v>0</v>
      </c>
      <c r="R27" s="266"/>
    </row>
    <row r="29" ht="12">
      <c r="P29" s="311"/>
    </row>
  </sheetData>
  <sheetProtection/>
  <mergeCells count="11">
    <mergeCell ref="R3:R4"/>
    <mergeCell ref="B27:M27"/>
    <mergeCell ref="A1:R1"/>
    <mergeCell ref="A3:A4"/>
    <mergeCell ref="B3:D3"/>
    <mergeCell ref="E3:G3"/>
    <mergeCell ref="H3:J3"/>
    <mergeCell ref="K3:M3"/>
    <mergeCell ref="N3:N4"/>
    <mergeCell ref="O3:O4"/>
    <mergeCell ref="P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9"/>
  <sheetViews>
    <sheetView zoomScalePageLayoutView="0" workbookViewId="0" topLeftCell="A1">
      <selection activeCell="E19" sqref="E19"/>
    </sheetView>
  </sheetViews>
  <sheetFormatPr defaultColWidth="8.88671875" defaultRowHeight="13.5"/>
  <cols>
    <col min="1" max="1" width="0.44140625" style="61" customWidth="1"/>
    <col min="2" max="2" width="11.77734375" style="92" customWidth="1"/>
    <col min="3" max="3" width="12.77734375" style="92" customWidth="1"/>
    <col min="4" max="15" width="9.77734375" style="61" customWidth="1"/>
    <col min="16" max="18" width="10.77734375" style="61" customWidth="1"/>
    <col min="19" max="19" width="1.33203125" style="61" customWidth="1"/>
    <col min="20" max="20" width="11.77734375" style="61" hidden="1" customWidth="1"/>
    <col min="21" max="16384" width="8.88671875" style="61" customWidth="1"/>
  </cols>
  <sheetData>
    <row r="1" spans="2:18" ht="31.5">
      <c r="B1" s="368" t="s">
        <v>354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2:21" ht="18" customHeight="1" thickBot="1">
      <c r="B2" s="92" t="s">
        <v>198</v>
      </c>
      <c r="R2" s="61" t="s">
        <v>44</v>
      </c>
      <c r="U2" s="93"/>
    </row>
    <row r="3" spans="2:21" ht="18" customHeight="1" thickBot="1">
      <c r="B3" s="369" t="s">
        <v>199</v>
      </c>
      <c r="C3" s="370"/>
      <c r="D3" s="193" t="s">
        <v>330</v>
      </c>
      <c r="E3" s="194" t="s">
        <v>171</v>
      </c>
      <c r="F3" s="294" t="s">
        <v>514</v>
      </c>
      <c r="G3" s="294" t="s">
        <v>515</v>
      </c>
      <c r="H3" s="294" t="s">
        <v>331</v>
      </c>
      <c r="I3" s="294" t="s">
        <v>69</v>
      </c>
      <c r="J3" s="294" t="s">
        <v>594</v>
      </c>
      <c r="K3" s="294" t="s">
        <v>45</v>
      </c>
      <c r="L3" s="194" t="s">
        <v>46</v>
      </c>
      <c r="M3" s="294" t="s">
        <v>507</v>
      </c>
      <c r="N3" s="294" t="s">
        <v>332</v>
      </c>
      <c r="O3" s="195" t="s">
        <v>48</v>
      </c>
      <c r="P3" s="196" t="s">
        <v>213</v>
      </c>
      <c r="Q3" s="197" t="s">
        <v>374</v>
      </c>
      <c r="R3" s="196" t="s">
        <v>202</v>
      </c>
      <c r="U3" s="93"/>
    </row>
    <row r="4" spans="2:20" ht="18" customHeight="1">
      <c r="B4" s="362" t="s">
        <v>214</v>
      </c>
      <c r="C4" s="169" t="s">
        <v>215</v>
      </c>
      <c r="D4" s="208">
        <v>119000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>
        <f>SUM(D4:O4)</f>
        <v>119000</v>
      </c>
      <c r="Q4" s="156">
        <v>108000</v>
      </c>
      <c r="R4" s="172">
        <f>P4-Q4</f>
        <v>11000</v>
      </c>
      <c r="T4" s="103" t="e">
        <v>#REF!</v>
      </c>
    </row>
    <row r="5" spans="2:20" ht="18" customHeight="1" thickBot="1">
      <c r="B5" s="363"/>
      <c r="C5" s="173" t="s">
        <v>216</v>
      </c>
      <c r="D5" s="209">
        <v>35376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>
        <f aca="true" t="shared" si="0" ref="P5:P37">SUM(D5:O5)</f>
        <v>35376</v>
      </c>
      <c r="Q5" s="157">
        <v>33522</v>
      </c>
      <c r="R5" s="176">
        <f aca="true" t="shared" si="1" ref="R5:R37">P5-Q5</f>
        <v>1854</v>
      </c>
      <c r="T5" s="103" t="e">
        <v>#REF!</v>
      </c>
    </row>
    <row r="6" spans="2:20" ht="18" customHeight="1">
      <c r="B6" s="362" t="s">
        <v>218</v>
      </c>
      <c r="C6" s="169" t="s">
        <v>220</v>
      </c>
      <c r="D6" s="208">
        <v>32840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>
        <f t="shared" si="0"/>
        <v>32840</v>
      </c>
      <c r="Q6" s="156">
        <v>31820</v>
      </c>
      <c r="R6" s="172">
        <f t="shared" si="1"/>
        <v>1020</v>
      </c>
      <c r="T6" s="103" t="e">
        <v>#REF!</v>
      </c>
    </row>
    <row r="7" spans="2:20" ht="18" customHeight="1" thickBot="1">
      <c r="B7" s="363"/>
      <c r="C7" s="173" t="s">
        <v>222</v>
      </c>
      <c r="D7" s="209">
        <v>21100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6">
        <f t="shared" si="0"/>
        <v>21100</v>
      </c>
      <c r="Q7" s="157">
        <v>21100</v>
      </c>
      <c r="R7" s="176">
        <f t="shared" si="1"/>
        <v>0</v>
      </c>
      <c r="T7" s="103" t="e">
        <v>#REF!</v>
      </c>
    </row>
    <row r="8" spans="2:18" ht="18" customHeight="1">
      <c r="B8" s="359" t="s">
        <v>225</v>
      </c>
      <c r="C8" s="139" t="s">
        <v>225</v>
      </c>
      <c r="D8" s="140"/>
      <c r="E8" s="141"/>
      <c r="F8" s="141"/>
      <c r="G8" s="141"/>
      <c r="H8" s="141"/>
      <c r="I8" s="141"/>
      <c r="J8" s="141">
        <v>500</v>
      </c>
      <c r="K8" s="141"/>
      <c r="L8" s="141"/>
      <c r="M8" s="141"/>
      <c r="N8" s="141"/>
      <c r="O8" s="141"/>
      <c r="P8" s="142">
        <f t="shared" si="0"/>
        <v>500</v>
      </c>
      <c r="Q8" s="156">
        <v>500</v>
      </c>
      <c r="R8" s="142">
        <f t="shared" si="1"/>
        <v>0</v>
      </c>
    </row>
    <row r="9" spans="2:18" ht="18" customHeight="1">
      <c r="B9" s="360"/>
      <c r="C9" s="181" t="s">
        <v>50</v>
      </c>
      <c r="D9" s="182"/>
      <c r="E9" s="183"/>
      <c r="F9" s="183"/>
      <c r="G9" s="183"/>
      <c r="H9" s="183"/>
      <c r="I9" s="183"/>
      <c r="J9" s="183">
        <v>3850</v>
      </c>
      <c r="K9" s="183"/>
      <c r="L9" s="183"/>
      <c r="M9" s="183"/>
      <c r="N9" s="183"/>
      <c r="O9" s="183"/>
      <c r="P9" s="184">
        <f t="shared" si="0"/>
        <v>3850</v>
      </c>
      <c r="Q9" s="158">
        <v>2000</v>
      </c>
      <c r="R9" s="184">
        <f t="shared" si="1"/>
        <v>1850</v>
      </c>
    </row>
    <row r="10" spans="2:18" ht="18" customHeight="1">
      <c r="B10" s="360"/>
      <c r="C10" s="181" t="s">
        <v>228</v>
      </c>
      <c r="D10" s="182"/>
      <c r="E10" s="183"/>
      <c r="F10" s="183"/>
      <c r="G10" s="183"/>
      <c r="H10" s="183"/>
      <c r="I10" s="183"/>
      <c r="J10" s="183"/>
      <c r="K10" s="183"/>
      <c r="L10" s="183"/>
      <c r="M10" s="183">
        <v>2000</v>
      </c>
      <c r="N10" s="183"/>
      <c r="O10" s="183"/>
      <c r="P10" s="184">
        <f t="shared" si="0"/>
        <v>2000</v>
      </c>
      <c r="Q10" s="158">
        <v>2000</v>
      </c>
      <c r="R10" s="184">
        <f t="shared" si="1"/>
        <v>0</v>
      </c>
    </row>
    <row r="11" spans="2:18" ht="18" customHeight="1" thickBot="1">
      <c r="B11" s="361"/>
      <c r="C11" s="185" t="s">
        <v>230</v>
      </c>
      <c r="D11" s="186"/>
      <c r="E11" s="187"/>
      <c r="F11" s="187"/>
      <c r="G11" s="187"/>
      <c r="H11" s="187"/>
      <c r="I11" s="187"/>
      <c r="J11" s="187"/>
      <c r="K11" s="187">
        <v>12600</v>
      </c>
      <c r="L11" s="187"/>
      <c r="M11" s="187"/>
      <c r="N11" s="187"/>
      <c r="O11" s="187"/>
      <c r="P11" s="188">
        <f t="shared" si="0"/>
        <v>12600</v>
      </c>
      <c r="Q11" s="157">
        <v>10000</v>
      </c>
      <c r="R11" s="188">
        <f t="shared" si="1"/>
        <v>2600</v>
      </c>
    </row>
    <row r="12" spans="2:20" ht="18" customHeight="1">
      <c r="B12" s="362" t="s">
        <v>291</v>
      </c>
      <c r="C12" s="169" t="s">
        <v>233</v>
      </c>
      <c r="D12" s="208">
        <v>25189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>
        <f t="shared" si="0"/>
        <v>25189</v>
      </c>
      <c r="Q12" s="156">
        <v>22970</v>
      </c>
      <c r="R12" s="172">
        <f t="shared" si="1"/>
        <v>2219</v>
      </c>
      <c r="T12" s="103" t="e">
        <v>#REF!</v>
      </c>
    </row>
    <row r="13" spans="2:20" ht="18" customHeight="1" thickBot="1">
      <c r="B13" s="363"/>
      <c r="C13" s="173" t="s">
        <v>49</v>
      </c>
      <c r="D13" s="209">
        <v>19223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6">
        <f t="shared" si="0"/>
        <v>19223</v>
      </c>
      <c r="Q13" s="157">
        <v>18786</v>
      </c>
      <c r="R13" s="176">
        <f t="shared" si="1"/>
        <v>437</v>
      </c>
      <c r="T13" s="103" t="e">
        <v>#REF!</v>
      </c>
    </row>
    <row r="14" spans="2:18" ht="18" customHeight="1">
      <c r="B14" s="362" t="s">
        <v>52</v>
      </c>
      <c r="C14" s="169" t="s">
        <v>237</v>
      </c>
      <c r="D14" s="170">
        <v>100</v>
      </c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>
        <f t="shared" si="0"/>
        <v>100</v>
      </c>
      <c r="Q14" s="156">
        <v>100</v>
      </c>
      <c r="R14" s="172">
        <f t="shared" si="1"/>
        <v>0</v>
      </c>
    </row>
    <row r="15" spans="2:18" ht="18" customHeight="1">
      <c r="B15" s="364"/>
      <c r="C15" s="177" t="s">
        <v>239</v>
      </c>
      <c r="D15" s="178">
        <v>2500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80">
        <f t="shared" si="0"/>
        <v>2500</v>
      </c>
      <c r="Q15" s="158">
        <v>2500</v>
      </c>
      <c r="R15" s="180">
        <f t="shared" si="1"/>
        <v>0</v>
      </c>
    </row>
    <row r="16" spans="2:18" ht="18" customHeight="1">
      <c r="B16" s="364"/>
      <c r="C16" s="177" t="s">
        <v>241</v>
      </c>
      <c r="D16" s="178">
        <v>8000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80">
        <f t="shared" si="0"/>
        <v>8000</v>
      </c>
      <c r="Q16" s="158">
        <v>8000</v>
      </c>
      <c r="R16" s="180">
        <f t="shared" si="1"/>
        <v>0</v>
      </c>
    </row>
    <row r="17" spans="2:18" ht="18" customHeight="1">
      <c r="B17" s="364"/>
      <c r="C17" s="177" t="s">
        <v>243</v>
      </c>
      <c r="D17" s="178">
        <v>600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80">
        <f t="shared" si="0"/>
        <v>600</v>
      </c>
      <c r="Q17" s="158">
        <v>600</v>
      </c>
      <c r="R17" s="180">
        <f t="shared" si="1"/>
        <v>0</v>
      </c>
    </row>
    <row r="18" spans="2:18" ht="18" customHeight="1" thickBot="1">
      <c r="B18" s="363"/>
      <c r="C18" s="173" t="s">
        <v>245</v>
      </c>
      <c r="D18" s="174">
        <v>2500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6">
        <f t="shared" si="0"/>
        <v>2500</v>
      </c>
      <c r="Q18" s="157">
        <v>2500</v>
      </c>
      <c r="R18" s="176">
        <f t="shared" si="1"/>
        <v>0</v>
      </c>
    </row>
    <row r="19" spans="2:18" ht="18" customHeight="1">
      <c r="B19" s="365" t="s">
        <v>53</v>
      </c>
      <c r="C19" s="169" t="s">
        <v>292</v>
      </c>
      <c r="D19" s="170">
        <v>100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>
        <f t="shared" si="0"/>
        <v>100</v>
      </c>
      <c r="Q19" s="156">
        <v>100</v>
      </c>
      <c r="R19" s="172">
        <f t="shared" si="1"/>
        <v>0</v>
      </c>
    </row>
    <row r="20" spans="2:18" ht="18" customHeight="1">
      <c r="B20" s="366"/>
      <c r="C20" s="114" t="s">
        <v>248</v>
      </c>
      <c r="D20" s="115">
        <v>7000</v>
      </c>
      <c r="E20" s="116"/>
      <c r="F20" s="116"/>
      <c r="G20" s="116">
        <v>200</v>
      </c>
      <c r="H20" s="116"/>
      <c r="I20" s="116">
        <v>210</v>
      </c>
      <c r="J20" s="116"/>
      <c r="K20" s="116"/>
      <c r="L20" s="116"/>
      <c r="M20" s="116"/>
      <c r="N20" s="116"/>
      <c r="O20" s="116"/>
      <c r="P20" s="117">
        <f>SUM(D20:O20)</f>
        <v>7410</v>
      </c>
      <c r="Q20" s="158">
        <v>7000</v>
      </c>
      <c r="R20" s="117">
        <f t="shared" si="1"/>
        <v>410</v>
      </c>
    </row>
    <row r="21" spans="2:18" ht="18" customHeight="1">
      <c r="B21" s="366"/>
      <c r="C21" s="177" t="s">
        <v>250</v>
      </c>
      <c r="D21" s="178">
        <v>8200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>
        <f t="shared" si="0"/>
        <v>8200</v>
      </c>
      <c r="Q21" s="158">
        <v>8200</v>
      </c>
      <c r="R21" s="180">
        <f t="shared" si="1"/>
        <v>0</v>
      </c>
    </row>
    <row r="22" spans="2:18" ht="18" customHeight="1">
      <c r="B22" s="366"/>
      <c r="C22" s="114" t="s">
        <v>252</v>
      </c>
      <c r="D22" s="115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7">
        <f t="shared" si="0"/>
        <v>0</v>
      </c>
      <c r="Q22" s="158">
        <v>3500</v>
      </c>
      <c r="R22" s="117">
        <f t="shared" si="1"/>
        <v>-3500</v>
      </c>
    </row>
    <row r="23" spans="2:18" ht="18" customHeight="1">
      <c r="B23" s="366"/>
      <c r="C23" s="177" t="s">
        <v>254</v>
      </c>
      <c r="D23" s="178">
        <v>1000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>
        <f t="shared" si="0"/>
        <v>1000</v>
      </c>
      <c r="Q23" s="158">
        <v>1000</v>
      </c>
      <c r="R23" s="180">
        <f t="shared" si="1"/>
        <v>0</v>
      </c>
    </row>
    <row r="24" spans="2:18" ht="18" customHeight="1" thickBot="1">
      <c r="B24" s="367"/>
      <c r="C24" s="173" t="s">
        <v>256</v>
      </c>
      <c r="D24" s="174">
        <v>2500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6">
        <f t="shared" si="0"/>
        <v>2500</v>
      </c>
      <c r="Q24" s="157">
        <v>2500</v>
      </c>
      <c r="R24" s="176">
        <f t="shared" si="1"/>
        <v>0</v>
      </c>
    </row>
    <row r="25" spans="2:18" ht="18" customHeight="1">
      <c r="B25" s="359" t="s">
        <v>258</v>
      </c>
      <c r="C25" s="139" t="s">
        <v>260</v>
      </c>
      <c r="D25" s="140"/>
      <c r="E25" s="141"/>
      <c r="F25" s="141">
        <v>60</v>
      </c>
      <c r="G25" s="141">
        <v>700</v>
      </c>
      <c r="H25" s="141">
        <v>300</v>
      </c>
      <c r="I25" s="141">
        <v>140</v>
      </c>
      <c r="J25" s="141">
        <v>100</v>
      </c>
      <c r="K25" s="141"/>
      <c r="L25" s="141"/>
      <c r="M25" s="141">
        <v>150</v>
      </c>
      <c r="N25" s="141"/>
      <c r="O25" s="141"/>
      <c r="P25" s="142">
        <f t="shared" si="0"/>
        <v>1450</v>
      </c>
      <c r="Q25" s="156">
        <v>1300</v>
      </c>
      <c r="R25" s="142">
        <f>P25-Q25</f>
        <v>150</v>
      </c>
    </row>
    <row r="26" spans="2:18" ht="18" customHeight="1">
      <c r="B26" s="360"/>
      <c r="C26" s="114" t="s">
        <v>262</v>
      </c>
      <c r="D26" s="115"/>
      <c r="E26" s="116"/>
      <c r="F26" s="116">
        <v>1300</v>
      </c>
      <c r="G26" s="116">
        <v>3600</v>
      </c>
      <c r="H26" s="116"/>
      <c r="I26" s="116"/>
      <c r="J26" s="116"/>
      <c r="K26" s="116"/>
      <c r="L26" s="116"/>
      <c r="M26" s="116">
        <v>1200</v>
      </c>
      <c r="N26" s="116"/>
      <c r="O26" s="116"/>
      <c r="P26" s="117">
        <f t="shared" si="0"/>
        <v>6100</v>
      </c>
      <c r="Q26" s="158">
        <v>2000</v>
      </c>
      <c r="R26" s="117">
        <f t="shared" si="1"/>
        <v>4100</v>
      </c>
    </row>
    <row r="27" spans="2:18" ht="18" customHeight="1">
      <c r="B27" s="360"/>
      <c r="C27" s="181" t="s">
        <v>264</v>
      </c>
      <c r="D27" s="182"/>
      <c r="E27" s="183"/>
      <c r="F27" s="183"/>
      <c r="G27" s="183"/>
      <c r="H27" s="183"/>
      <c r="I27" s="183"/>
      <c r="J27" s="183"/>
      <c r="K27" s="183"/>
      <c r="L27" s="183"/>
      <c r="M27" s="183"/>
      <c r="N27" s="183">
        <v>3385</v>
      </c>
      <c r="O27" s="183"/>
      <c r="P27" s="184">
        <f t="shared" si="0"/>
        <v>3385</v>
      </c>
      <c r="Q27" s="158">
        <v>3490</v>
      </c>
      <c r="R27" s="184">
        <f t="shared" si="1"/>
        <v>-105</v>
      </c>
    </row>
    <row r="28" spans="2:18" ht="18" customHeight="1">
      <c r="B28" s="360"/>
      <c r="C28" s="181" t="s">
        <v>266</v>
      </c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>
        <v>5290</v>
      </c>
      <c r="O28" s="183"/>
      <c r="P28" s="184">
        <f>SUM(D28:O28)</f>
        <v>5290</v>
      </c>
      <c r="Q28" s="158">
        <v>4881</v>
      </c>
      <c r="R28" s="184">
        <f t="shared" si="1"/>
        <v>409</v>
      </c>
    </row>
    <row r="29" spans="2:18" ht="18" customHeight="1">
      <c r="B29" s="360"/>
      <c r="C29" s="181" t="s">
        <v>268</v>
      </c>
      <c r="D29" s="182"/>
      <c r="E29" s="183"/>
      <c r="F29" s="183"/>
      <c r="G29" s="183"/>
      <c r="H29" s="183"/>
      <c r="I29" s="183"/>
      <c r="J29" s="183"/>
      <c r="K29" s="183"/>
      <c r="L29" s="183"/>
      <c r="M29" s="183"/>
      <c r="N29" s="183">
        <v>1991</v>
      </c>
      <c r="O29" s="183"/>
      <c r="P29" s="184">
        <f t="shared" si="0"/>
        <v>1991</v>
      </c>
      <c r="Q29" s="158">
        <v>1990</v>
      </c>
      <c r="R29" s="184">
        <f t="shared" si="1"/>
        <v>1</v>
      </c>
    </row>
    <row r="30" spans="2:18" ht="18" customHeight="1">
      <c r="B30" s="360"/>
      <c r="C30" s="181" t="s">
        <v>270</v>
      </c>
      <c r="D30" s="182"/>
      <c r="E30" s="183"/>
      <c r="F30" s="183"/>
      <c r="G30" s="183"/>
      <c r="H30" s="183"/>
      <c r="I30" s="183"/>
      <c r="J30" s="183"/>
      <c r="K30" s="183"/>
      <c r="L30" s="183"/>
      <c r="M30" s="183"/>
      <c r="N30" s="183">
        <v>3728</v>
      </c>
      <c r="O30" s="183"/>
      <c r="P30" s="184">
        <f t="shared" si="0"/>
        <v>3728</v>
      </c>
      <c r="Q30" s="158">
        <v>3750</v>
      </c>
      <c r="R30" s="184">
        <f t="shared" si="1"/>
        <v>-22</v>
      </c>
    </row>
    <row r="31" spans="2:18" ht="18" customHeight="1" thickBot="1">
      <c r="B31" s="361"/>
      <c r="C31" s="144" t="s">
        <v>272</v>
      </c>
      <c r="D31" s="145"/>
      <c r="E31" s="146"/>
      <c r="F31" s="146"/>
      <c r="G31" s="146"/>
      <c r="H31" s="146"/>
      <c r="I31" s="146"/>
      <c r="J31" s="146"/>
      <c r="K31" s="146"/>
      <c r="L31" s="146"/>
      <c r="M31" s="146"/>
      <c r="N31" s="146">
        <v>600</v>
      </c>
      <c r="O31" s="146"/>
      <c r="P31" s="147">
        <f t="shared" si="0"/>
        <v>600</v>
      </c>
      <c r="Q31" s="157">
        <v>5200</v>
      </c>
      <c r="R31" s="147">
        <f t="shared" si="1"/>
        <v>-4600</v>
      </c>
    </row>
    <row r="32" spans="2:18" ht="18" customHeight="1">
      <c r="B32" s="359" t="s">
        <v>274</v>
      </c>
      <c r="C32" s="139" t="s">
        <v>274</v>
      </c>
      <c r="D32" s="140"/>
      <c r="E32" s="141"/>
      <c r="F32" s="141"/>
      <c r="G32" s="141">
        <v>500</v>
      </c>
      <c r="H32" s="141"/>
      <c r="I32" s="141"/>
      <c r="J32" s="141"/>
      <c r="K32" s="141"/>
      <c r="L32" s="141"/>
      <c r="M32" s="141"/>
      <c r="N32" s="141"/>
      <c r="O32" s="141"/>
      <c r="P32" s="142">
        <f t="shared" si="0"/>
        <v>500</v>
      </c>
      <c r="Q32" s="156">
        <v>7000</v>
      </c>
      <c r="R32" s="142">
        <f t="shared" si="1"/>
        <v>-6500</v>
      </c>
    </row>
    <row r="33" spans="2:18" ht="18" customHeight="1" thickBot="1">
      <c r="B33" s="361"/>
      <c r="C33" s="144" t="s">
        <v>276</v>
      </c>
      <c r="D33" s="145"/>
      <c r="E33" s="146"/>
      <c r="F33" s="146"/>
      <c r="G33" s="146"/>
      <c r="H33" s="146">
        <v>120</v>
      </c>
      <c r="I33" s="146"/>
      <c r="J33" s="146"/>
      <c r="K33" s="146"/>
      <c r="L33" s="146"/>
      <c r="M33" s="146"/>
      <c r="N33" s="146"/>
      <c r="O33" s="146"/>
      <c r="P33" s="147">
        <f>SUM(D33:O33)</f>
        <v>120</v>
      </c>
      <c r="Q33" s="157">
        <v>1000</v>
      </c>
      <c r="R33" s="147">
        <f t="shared" si="1"/>
        <v>-880</v>
      </c>
    </row>
    <row r="34" spans="2:18" ht="18" customHeight="1">
      <c r="B34" s="359" t="s">
        <v>54</v>
      </c>
      <c r="C34" s="189" t="s">
        <v>279</v>
      </c>
      <c r="D34" s="190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2">
        <f t="shared" si="0"/>
        <v>0</v>
      </c>
      <c r="Q34" s="156">
        <v>7000</v>
      </c>
      <c r="R34" s="192">
        <f t="shared" si="1"/>
        <v>-7000</v>
      </c>
    </row>
    <row r="35" spans="2:18" ht="18" customHeight="1">
      <c r="B35" s="360"/>
      <c r="C35" s="181" t="s">
        <v>281</v>
      </c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4">
        <f t="shared" si="0"/>
        <v>0</v>
      </c>
      <c r="Q35" s="158">
        <v>8000</v>
      </c>
      <c r="R35" s="184">
        <f t="shared" si="1"/>
        <v>-8000</v>
      </c>
    </row>
    <row r="36" spans="2:18" ht="18" customHeight="1">
      <c r="B36" s="360"/>
      <c r="C36" s="114" t="s">
        <v>283</v>
      </c>
      <c r="D36" s="115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7">
        <f t="shared" si="0"/>
        <v>0</v>
      </c>
      <c r="Q36" s="158">
        <v>2000</v>
      </c>
      <c r="R36" s="117">
        <f t="shared" si="1"/>
        <v>-2000</v>
      </c>
    </row>
    <row r="37" spans="2:18" ht="18" customHeight="1" thickBot="1">
      <c r="B37" s="361"/>
      <c r="C37" s="173" t="s">
        <v>285</v>
      </c>
      <c r="D37" s="174">
        <v>5600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6">
        <f t="shared" si="0"/>
        <v>5600</v>
      </c>
      <c r="Q37" s="157">
        <v>5600</v>
      </c>
      <c r="R37" s="176">
        <f t="shared" si="1"/>
        <v>0</v>
      </c>
    </row>
    <row r="38" spans="2:18" ht="18" customHeight="1" thickBot="1">
      <c r="B38" s="159" t="s">
        <v>287</v>
      </c>
      <c r="C38" s="160"/>
      <c r="D38" s="161">
        <f>SUM(D4:D37)</f>
        <v>290828</v>
      </c>
      <c r="E38" s="162">
        <f aca="true" t="shared" si="2" ref="E38:P38">SUM(E4:E37)</f>
        <v>0</v>
      </c>
      <c r="F38" s="162">
        <f>SUM(F4:F37)</f>
        <v>1360</v>
      </c>
      <c r="G38" s="162">
        <f>SUM(G4:G37)</f>
        <v>5000</v>
      </c>
      <c r="H38" s="162">
        <f>SUM(H4:H37)</f>
        <v>420</v>
      </c>
      <c r="I38" s="162">
        <f t="shared" si="2"/>
        <v>350</v>
      </c>
      <c r="J38" s="162">
        <f t="shared" si="2"/>
        <v>4450</v>
      </c>
      <c r="K38" s="162">
        <f t="shared" si="2"/>
        <v>12600</v>
      </c>
      <c r="L38" s="162">
        <f>SUM(L4:L37)</f>
        <v>0</v>
      </c>
      <c r="M38" s="162">
        <f>SUM(M4:M37)</f>
        <v>3350</v>
      </c>
      <c r="N38" s="162">
        <f t="shared" si="2"/>
        <v>14994</v>
      </c>
      <c r="O38" s="162">
        <f t="shared" si="2"/>
        <v>0</v>
      </c>
      <c r="P38" s="163">
        <f t="shared" si="2"/>
        <v>333352</v>
      </c>
      <c r="Q38" s="164">
        <v>340972.43</v>
      </c>
      <c r="R38" s="163">
        <f>P38-Q38</f>
        <v>-7620.429999999993</v>
      </c>
    </row>
    <row r="39" spans="15:17" ht="14.25">
      <c r="O39" s="103"/>
      <c r="Q39" s="103"/>
    </row>
  </sheetData>
  <sheetProtection/>
  <mergeCells count="11">
    <mergeCell ref="B1:R1"/>
    <mergeCell ref="B3:C3"/>
    <mergeCell ref="B4:B5"/>
    <mergeCell ref="B32:B33"/>
    <mergeCell ref="B34:B37"/>
    <mergeCell ref="B6:B7"/>
    <mergeCell ref="B8:B11"/>
    <mergeCell ref="B12:B13"/>
    <mergeCell ref="B14:B18"/>
    <mergeCell ref="B19:B24"/>
    <mergeCell ref="B25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40"/>
  <sheetViews>
    <sheetView zoomScalePageLayoutView="0" workbookViewId="0" topLeftCell="A1">
      <selection activeCell="D12" sqref="D12"/>
    </sheetView>
  </sheetViews>
  <sheetFormatPr defaultColWidth="8.88671875" defaultRowHeight="13.5"/>
  <cols>
    <col min="1" max="1" width="1.1171875" style="61" customWidth="1"/>
    <col min="2" max="2" width="11.77734375" style="92" customWidth="1"/>
    <col min="3" max="3" width="12.77734375" style="92" customWidth="1"/>
    <col min="4" max="14" width="9.77734375" style="61" customWidth="1"/>
    <col min="15" max="18" width="10.77734375" style="61" customWidth="1"/>
    <col min="19" max="19" width="1.33203125" style="61" customWidth="1"/>
    <col min="20" max="20" width="11.77734375" style="61" hidden="1" customWidth="1"/>
    <col min="21" max="21" width="15.3359375" style="61" bestFit="1" customWidth="1"/>
    <col min="22" max="16384" width="8.88671875" style="61" customWidth="1"/>
  </cols>
  <sheetData>
    <row r="1" spans="2:18" ht="31.5">
      <c r="B1" s="368" t="s">
        <v>197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3" spans="2:21" ht="15" thickBot="1">
      <c r="B3" s="92" t="s">
        <v>198</v>
      </c>
      <c r="R3" s="61" t="s">
        <v>44</v>
      </c>
      <c r="U3" s="93"/>
    </row>
    <row r="4" spans="2:21" ht="18" customHeight="1">
      <c r="B4" s="376" t="s">
        <v>199</v>
      </c>
      <c r="C4" s="377"/>
      <c r="D4" s="380" t="s">
        <v>200</v>
      </c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2"/>
      <c r="Q4" s="383" t="s">
        <v>201</v>
      </c>
      <c r="R4" s="385" t="s">
        <v>202</v>
      </c>
      <c r="U4" s="93"/>
    </row>
    <row r="5" spans="2:21" ht="18" customHeight="1" thickBot="1">
      <c r="B5" s="378"/>
      <c r="C5" s="379"/>
      <c r="D5" s="94" t="s">
        <v>133</v>
      </c>
      <c r="E5" s="95" t="s">
        <v>203</v>
      </c>
      <c r="F5" s="95" t="s">
        <v>204</v>
      </c>
      <c r="G5" s="95" t="s">
        <v>205</v>
      </c>
      <c r="H5" s="95" t="s">
        <v>206</v>
      </c>
      <c r="I5" s="95" t="s">
        <v>207</v>
      </c>
      <c r="J5" s="95" t="s">
        <v>208</v>
      </c>
      <c r="K5" s="95" t="s">
        <v>209</v>
      </c>
      <c r="L5" s="95" t="s">
        <v>17</v>
      </c>
      <c r="M5" s="95" t="s">
        <v>210</v>
      </c>
      <c r="N5" s="95" t="s">
        <v>211</v>
      </c>
      <c r="O5" s="96" t="s">
        <v>212</v>
      </c>
      <c r="P5" s="97" t="s">
        <v>213</v>
      </c>
      <c r="Q5" s="384"/>
      <c r="R5" s="386"/>
      <c r="U5" s="93"/>
    </row>
    <row r="6" spans="2:21" ht="18" customHeight="1">
      <c r="B6" s="373" t="s">
        <v>214</v>
      </c>
      <c r="C6" s="98" t="s">
        <v>215</v>
      </c>
      <c r="D6" s="99">
        <v>0</v>
      </c>
      <c r="E6" s="100">
        <v>0</v>
      </c>
      <c r="F6" s="100">
        <v>0</v>
      </c>
      <c r="G6" s="100">
        <v>30000</v>
      </c>
      <c r="H6" s="100">
        <v>0</v>
      </c>
      <c r="I6" s="100">
        <v>0</v>
      </c>
      <c r="J6" s="100">
        <v>0</v>
      </c>
      <c r="K6" s="100">
        <v>30000</v>
      </c>
      <c r="L6" s="100">
        <v>0</v>
      </c>
      <c r="M6" s="100">
        <v>0</v>
      </c>
      <c r="N6" s="100">
        <v>0</v>
      </c>
      <c r="O6" s="100">
        <v>97701</v>
      </c>
      <c r="P6" s="101">
        <v>157701</v>
      </c>
      <c r="Q6" s="102">
        <v>131000</v>
      </c>
      <c r="R6" s="101">
        <v>26701</v>
      </c>
      <c r="T6" s="103">
        <f>P6-Q6</f>
        <v>26701</v>
      </c>
      <c r="U6" s="93"/>
    </row>
    <row r="7" spans="2:21" ht="18" customHeight="1" thickBot="1">
      <c r="B7" s="374"/>
      <c r="C7" s="104" t="s">
        <v>217</v>
      </c>
      <c r="D7" s="105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24602.83</v>
      </c>
      <c r="P7" s="107">
        <v>24602.83</v>
      </c>
      <c r="Q7" s="108">
        <v>54645</v>
      </c>
      <c r="R7" s="107">
        <v>-30042.17</v>
      </c>
      <c r="T7" s="103">
        <f>P7-Q7</f>
        <v>-30042.17</v>
      </c>
      <c r="U7" s="93"/>
    </row>
    <row r="8" spans="2:21" ht="18" customHeight="1">
      <c r="B8" s="373" t="s">
        <v>219</v>
      </c>
      <c r="C8" s="98" t="s">
        <v>221</v>
      </c>
      <c r="D8" s="99">
        <v>2300</v>
      </c>
      <c r="E8" s="100">
        <v>2300</v>
      </c>
      <c r="F8" s="100">
        <v>3230</v>
      </c>
      <c r="G8" s="100">
        <v>2300</v>
      </c>
      <c r="H8" s="100">
        <v>2800</v>
      </c>
      <c r="I8" s="100">
        <v>5530</v>
      </c>
      <c r="J8" s="100">
        <v>0</v>
      </c>
      <c r="K8" s="100">
        <v>4600</v>
      </c>
      <c r="L8" s="100">
        <v>930</v>
      </c>
      <c r="M8" s="100">
        <v>4600</v>
      </c>
      <c r="N8" s="100">
        <v>3230</v>
      </c>
      <c r="O8" s="100">
        <v>2300</v>
      </c>
      <c r="P8" s="101">
        <v>34120</v>
      </c>
      <c r="Q8" s="102">
        <v>31820</v>
      </c>
      <c r="R8" s="101">
        <v>2300</v>
      </c>
      <c r="T8" s="103">
        <f>P8-Q8</f>
        <v>2300</v>
      </c>
      <c r="U8" s="93"/>
    </row>
    <row r="9" spans="2:21" ht="18" customHeight="1" thickBot="1">
      <c r="B9" s="374"/>
      <c r="C9" s="104" t="s">
        <v>223</v>
      </c>
      <c r="D9" s="105">
        <v>1400</v>
      </c>
      <c r="E9" s="106">
        <v>1400</v>
      </c>
      <c r="F9" s="106">
        <v>2400</v>
      </c>
      <c r="G9" s="106">
        <v>1400</v>
      </c>
      <c r="H9" s="106">
        <v>1400</v>
      </c>
      <c r="I9" s="106">
        <v>2400</v>
      </c>
      <c r="J9" s="106">
        <v>1700</v>
      </c>
      <c r="K9" s="106">
        <v>1400</v>
      </c>
      <c r="L9" s="106">
        <v>2400</v>
      </c>
      <c r="M9" s="106">
        <v>1400</v>
      </c>
      <c r="N9" s="106">
        <v>1400</v>
      </c>
      <c r="O9" s="106">
        <v>2400</v>
      </c>
      <c r="P9" s="107">
        <v>21100</v>
      </c>
      <c r="Q9" s="108">
        <v>21100</v>
      </c>
      <c r="R9" s="107">
        <v>0</v>
      </c>
      <c r="T9" s="103">
        <f>P9-Q9</f>
        <v>0</v>
      </c>
      <c r="U9" s="93"/>
    </row>
    <row r="10" spans="2:21" ht="18" customHeight="1">
      <c r="B10" s="372" t="s">
        <v>224</v>
      </c>
      <c r="C10" s="109" t="s">
        <v>226</v>
      </c>
      <c r="D10" s="110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750</v>
      </c>
      <c r="M10" s="111">
        <v>46</v>
      </c>
      <c r="N10" s="111">
        <v>0</v>
      </c>
      <c r="O10" s="111">
        <v>164.6</v>
      </c>
      <c r="P10" s="112">
        <v>960.6</v>
      </c>
      <c r="Q10" s="113">
        <v>500</v>
      </c>
      <c r="R10" s="112">
        <v>460.6</v>
      </c>
      <c r="U10" s="93"/>
    </row>
    <row r="11" spans="2:21" ht="18" customHeight="1">
      <c r="B11" s="372"/>
      <c r="C11" s="114" t="s">
        <v>227</v>
      </c>
      <c r="D11" s="115">
        <v>0</v>
      </c>
      <c r="E11" s="116">
        <v>0</v>
      </c>
      <c r="F11" s="116">
        <v>0</v>
      </c>
      <c r="G11" s="116">
        <v>199.26</v>
      </c>
      <c r="H11" s="116">
        <v>80.27</v>
      </c>
      <c r="I11" s="116">
        <v>118.6</v>
      </c>
      <c r="J11" s="116">
        <v>66.1</v>
      </c>
      <c r="K11" s="116">
        <v>56.94</v>
      </c>
      <c r="L11" s="116">
        <v>143.68</v>
      </c>
      <c r="M11" s="116">
        <v>140.2</v>
      </c>
      <c r="N11" s="116">
        <v>452.63</v>
      </c>
      <c r="O11" s="116">
        <v>702.74</v>
      </c>
      <c r="P11" s="117">
        <v>1960.42</v>
      </c>
      <c r="Q11" s="118">
        <v>2000</v>
      </c>
      <c r="R11" s="117">
        <v>-39.58</v>
      </c>
      <c r="U11" s="93"/>
    </row>
    <row r="12" spans="2:21" ht="18" customHeight="1">
      <c r="B12" s="372"/>
      <c r="C12" s="114" t="s">
        <v>229</v>
      </c>
      <c r="D12" s="115">
        <v>152</v>
      </c>
      <c r="E12" s="116">
        <v>152</v>
      </c>
      <c r="F12" s="116">
        <v>61.8</v>
      </c>
      <c r="G12" s="116">
        <v>331</v>
      </c>
      <c r="H12" s="116">
        <v>152</v>
      </c>
      <c r="I12" s="116">
        <v>152</v>
      </c>
      <c r="J12" s="116">
        <v>210</v>
      </c>
      <c r="K12" s="116">
        <v>152</v>
      </c>
      <c r="L12" s="116">
        <v>202</v>
      </c>
      <c r="M12" s="116">
        <v>214</v>
      </c>
      <c r="N12" s="116">
        <v>149.8</v>
      </c>
      <c r="O12" s="116">
        <v>152</v>
      </c>
      <c r="P12" s="117">
        <v>2080.6</v>
      </c>
      <c r="Q12" s="118">
        <v>2000</v>
      </c>
      <c r="R12" s="117">
        <v>80.6</v>
      </c>
      <c r="U12" s="93"/>
    </row>
    <row r="13" spans="2:21" ht="18" customHeight="1" thickBot="1">
      <c r="B13" s="372"/>
      <c r="C13" s="119" t="s">
        <v>231</v>
      </c>
      <c r="D13" s="120">
        <v>462</v>
      </c>
      <c r="E13" s="121">
        <v>410</v>
      </c>
      <c r="F13" s="121">
        <v>564</v>
      </c>
      <c r="G13" s="121">
        <v>955</v>
      </c>
      <c r="H13" s="121">
        <v>764</v>
      </c>
      <c r="I13" s="121">
        <v>2352</v>
      </c>
      <c r="J13" s="121">
        <v>991</v>
      </c>
      <c r="K13" s="121">
        <v>758</v>
      </c>
      <c r="L13" s="121">
        <v>0</v>
      </c>
      <c r="M13" s="121">
        <v>750</v>
      </c>
      <c r="N13" s="121">
        <v>750</v>
      </c>
      <c r="O13" s="121">
        <v>888</v>
      </c>
      <c r="P13" s="122">
        <v>9644</v>
      </c>
      <c r="Q13" s="123">
        <v>10000</v>
      </c>
      <c r="R13" s="122">
        <v>-356</v>
      </c>
      <c r="U13" s="93"/>
    </row>
    <row r="14" spans="2:21" ht="18" customHeight="1">
      <c r="B14" s="373" t="s">
        <v>232</v>
      </c>
      <c r="C14" s="98" t="s">
        <v>234</v>
      </c>
      <c r="D14" s="99">
        <v>900</v>
      </c>
      <c r="E14" s="100">
        <v>600</v>
      </c>
      <c r="F14" s="100">
        <v>600</v>
      </c>
      <c r="G14" s="100">
        <v>600</v>
      </c>
      <c r="H14" s="100">
        <v>600</v>
      </c>
      <c r="I14" s="100">
        <v>600</v>
      </c>
      <c r="J14" s="100">
        <v>800</v>
      </c>
      <c r="K14" s="100">
        <v>600</v>
      </c>
      <c r="L14" s="100">
        <v>1303.84</v>
      </c>
      <c r="M14" s="100">
        <v>1303.84</v>
      </c>
      <c r="N14" s="100">
        <v>1303.84</v>
      </c>
      <c r="O14" s="100">
        <v>2303.84</v>
      </c>
      <c r="P14" s="101">
        <v>11515.36</v>
      </c>
      <c r="Q14" s="102">
        <v>7800</v>
      </c>
      <c r="R14" s="101">
        <v>3715.36</v>
      </c>
      <c r="T14" s="103">
        <f>P14-Q14</f>
        <v>3715.3600000000006</v>
      </c>
      <c r="U14" s="93"/>
    </row>
    <row r="15" spans="2:21" ht="18" customHeight="1" thickBot="1">
      <c r="B15" s="374"/>
      <c r="C15" s="104" t="s">
        <v>235</v>
      </c>
      <c r="D15" s="105">
        <v>1355</v>
      </c>
      <c r="E15" s="106">
        <v>970</v>
      </c>
      <c r="F15" s="106">
        <v>1740</v>
      </c>
      <c r="G15" s="106">
        <v>970</v>
      </c>
      <c r="H15" s="106">
        <v>970</v>
      </c>
      <c r="I15" s="106">
        <v>2710</v>
      </c>
      <c r="J15" s="106">
        <v>0</v>
      </c>
      <c r="K15" s="106">
        <v>1940</v>
      </c>
      <c r="L15" s="106">
        <v>770</v>
      </c>
      <c r="M15" s="106">
        <v>1940</v>
      </c>
      <c r="N15" s="106">
        <v>1740</v>
      </c>
      <c r="O15" s="106">
        <v>3542</v>
      </c>
      <c r="P15" s="107">
        <v>18647</v>
      </c>
      <c r="Q15" s="108">
        <v>18391</v>
      </c>
      <c r="R15" s="107">
        <v>256</v>
      </c>
      <c r="T15" s="103">
        <f>P15-Q15</f>
        <v>256</v>
      </c>
      <c r="U15" s="93"/>
    </row>
    <row r="16" spans="2:21" ht="18" customHeight="1">
      <c r="B16" s="375" t="s">
        <v>236</v>
      </c>
      <c r="C16" s="124" t="s">
        <v>238</v>
      </c>
      <c r="D16" s="125">
        <v>2.65</v>
      </c>
      <c r="E16" s="126">
        <v>3.71</v>
      </c>
      <c r="F16" s="126">
        <v>4.28</v>
      </c>
      <c r="G16" s="126">
        <v>0</v>
      </c>
      <c r="H16" s="126">
        <v>28.71</v>
      </c>
      <c r="I16" s="126">
        <v>0</v>
      </c>
      <c r="J16" s="126">
        <v>0</v>
      </c>
      <c r="K16" s="126">
        <v>4.16</v>
      </c>
      <c r="L16" s="126">
        <v>5.43</v>
      </c>
      <c r="M16" s="126">
        <v>11.57</v>
      </c>
      <c r="N16" s="126">
        <v>3.71</v>
      </c>
      <c r="O16" s="126">
        <v>1.96</v>
      </c>
      <c r="P16" s="127">
        <v>66.18</v>
      </c>
      <c r="Q16" s="128">
        <v>100</v>
      </c>
      <c r="R16" s="127">
        <v>-33.82</v>
      </c>
      <c r="U16" s="93"/>
    </row>
    <row r="17" spans="2:21" ht="18" customHeight="1">
      <c r="B17" s="375"/>
      <c r="C17" s="129" t="s">
        <v>240</v>
      </c>
      <c r="D17" s="130">
        <v>169.79</v>
      </c>
      <c r="E17" s="131">
        <v>180.428</v>
      </c>
      <c r="F17" s="131">
        <v>174.798</v>
      </c>
      <c r="G17" s="131">
        <v>188.138</v>
      </c>
      <c r="H17" s="131">
        <v>152.788</v>
      </c>
      <c r="I17" s="131">
        <v>207.477</v>
      </c>
      <c r="J17" s="131">
        <v>181.937</v>
      </c>
      <c r="K17" s="131">
        <v>194.507</v>
      </c>
      <c r="L17" s="131">
        <v>207.404</v>
      </c>
      <c r="M17" s="131">
        <v>199.317</v>
      </c>
      <c r="N17" s="131">
        <v>194.797</v>
      </c>
      <c r="O17" s="131">
        <v>190.917</v>
      </c>
      <c r="P17" s="132">
        <v>2242.298</v>
      </c>
      <c r="Q17" s="133">
        <v>2500</v>
      </c>
      <c r="R17" s="132">
        <v>-257.702</v>
      </c>
      <c r="U17" s="93"/>
    </row>
    <row r="18" spans="2:21" ht="18" customHeight="1">
      <c r="B18" s="375"/>
      <c r="C18" s="129" t="s">
        <v>242</v>
      </c>
      <c r="D18" s="130">
        <v>877.7</v>
      </c>
      <c r="E18" s="131">
        <v>849.37</v>
      </c>
      <c r="F18" s="131">
        <v>710.13</v>
      </c>
      <c r="G18" s="131">
        <v>648.77</v>
      </c>
      <c r="H18" s="131">
        <v>535.63</v>
      </c>
      <c r="I18" s="131">
        <v>477.33</v>
      </c>
      <c r="J18" s="131">
        <v>505.86</v>
      </c>
      <c r="K18" s="131">
        <v>755.17</v>
      </c>
      <c r="L18" s="131">
        <v>670.15</v>
      </c>
      <c r="M18" s="131">
        <v>475.45</v>
      </c>
      <c r="N18" s="131">
        <v>561.2</v>
      </c>
      <c r="O18" s="131">
        <v>780.18</v>
      </c>
      <c r="P18" s="132">
        <v>7846.94</v>
      </c>
      <c r="Q18" s="133">
        <v>8000</v>
      </c>
      <c r="R18" s="132">
        <v>-153.06</v>
      </c>
      <c r="U18" s="93"/>
    </row>
    <row r="19" spans="2:18" ht="18" customHeight="1">
      <c r="B19" s="375"/>
      <c r="C19" s="129" t="s">
        <v>244</v>
      </c>
      <c r="D19" s="130">
        <v>0</v>
      </c>
      <c r="E19" s="131">
        <v>0</v>
      </c>
      <c r="F19" s="131">
        <v>558.9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46.03</v>
      </c>
      <c r="M19" s="131">
        <v>0</v>
      </c>
      <c r="N19" s="131">
        <v>0</v>
      </c>
      <c r="O19" s="131">
        <v>0</v>
      </c>
      <c r="P19" s="132">
        <v>604.93</v>
      </c>
      <c r="Q19" s="133">
        <v>600</v>
      </c>
      <c r="R19" s="132">
        <v>4.93</v>
      </c>
    </row>
    <row r="20" spans="2:18" ht="18" customHeight="1" thickBot="1">
      <c r="B20" s="375"/>
      <c r="C20" s="134" t="s">
        <v>246</v>
      </c>
      <c r="D20" s="135">
        <v>87.5</v>
      </c>
      <c r="E20" s="136">
        <v>87.5</v>
      </c>
      <c r="F20" s="136">
        <v>87.5</v>
      </c>
      <c r="G20" s="136">
        <v>209.05</v>
      </c>
      <c r="H20" s="136">
        <v>859.05</v>
      </c>
      <c r="I20" s="136">
        <v>227.5</v>
      </c>
      <c r="J20" s="136">
        <v>87.5</v>
      </c>
      <c r="K20" s="136">
        <v>87.5</v>
      </c>
      <c r="L20" s="136">
        <v>347.5</v>
      </c>
      <c r="M20" s="136">
        <v>87.5</v>
      </c>
      <c r="N20" s="136">
        <v>149.05</v>
      </c>
      <c r="O20" s="136">
        <v>285.6</v>
      </c>
      <c r="P20" s="137">
        <v>2602.75</v>
      </c>
      <c r="Q20" s="138">
        <v>2500</v>
      </c>
      <c r="R20" s="137">
        <v>102.75</v>
      </c>
    </row>
    <row r="21" spans="2:18" ht="18" customHeight="1">
      <c r="B21" s="365" t="s">
        <v>247</v>
      </c>
      <c r="C21" s="139" t="s">
        <v>249</v>
      </c>
      <c r="D21" s="140">
        <v>1594.5</v>
      </c>
      <c r="E21" s="141">
        <v>350</v>
      </c>
      <c r="F21" s="141">
        <v>144</v>
      </c>
      <c r="G21" s="141">
        <v>525</v>
      </c>
      <c r="H21" s="141">
        <v>710</v>
      </c>
      <c r="I21" s="141">
        <v>370</v>
      </c>
      <c r="J21" s="141">
        <v>270</v>
      </c>
      <c r="K21" s="141">
        <v>544.5</v>
      </c>
      <c r="L21" s="141">
        <v>0</v>
      </c>
      <c r="M21" s="141">
        <v>240</v>
      </c>
      <c r="N21" s="141">
        <v>580.4</v>
      </c>
      <c r="O21" s="141">
        <v>647.8</v>
      </c>
      <c r="P21" s="142">
        <v>5976.2</v>
      </c>
      <c r="Q21" s="143">
        <v>7000</v>
      </c>
      <c r="R21" s="142">
        <v>-1023.8</v>
      </c>
    </row>
    <row r="22" spans="2:18" ht="18" customHeight="1">
      <c r="B22" s="372"/>
      <c r="C22" s="129" t="s">
        <v>251</v>
      </c>
      <c r="D22" s="130">
        <v>1631.605</v>
      </c>
      <c r="E22" s="131">
        <v>1555.4</v>
      </c>
      <c r="F22" s="131">
        <v>135.8</v>
      </c>
      <c r="G22" s="131">
        <v>635.62</v>
      </c>
      <c r="H22" s="131">
        <v>70.9</v>
      </c>
      <c r="I22" s="131">
        <v>893.5</v>
      </c>
      <c r="J22" s="131">
        <v>57.4</v>
      </c>
      <c r="K22" s="131">
        <v>39.6</v>
      </c>
      <c r="L22" s="131">
        <v>13.5</v>
      </c>
      <c r="M22" s="131">
        <v>548.37</v>
      </c>
      <c r="N22" s="131">
        <v>637.12</v>
      </c>
      <c r="O22" s="131">
        <v>714.98</v>
      </c>
      <c r="P22" s="132">
        <v>6933.795</v>
      </c>
      <c r="Q22" s="133">
        <v>8200</v>
      </c>
      <c r="R22" s="132">
        <v>-1266.205</v>
      </c>
    </row>
    <row r="23" spans="2:18" ht="18" customHeight="1">
      <c r="B23" s="372"/>
      <c r="C23" s="114" t="s">
        <v>253</v>
      </c>
      <c r="D23" s="115">
        <v>350.5</v>
      </c>
      <c r="E23" s="116">
        <v>440</v>
      </c>
      <c r="F23" s="116">
        <v>448.22</v>
      </c>
      <c r="G23" s="116">
        <v>532</v>
      </c>
      <c r="H23" s="116">
        <v>0</v>
      </c>
      <c r="I23" s="116">
        <v>0</v>
      </c>
      <c r="J23" s="116">
        <v>70</v>
      </c>
      <c r="K23" s="116">
        <v>0</v>
      </c>
      <c r="L23" s="116">
        <v>0</v>
      </c>
      <c r="M23" s="116">
        <v>210</v>
      </c>
      <c r="N23" s="116">
        <v>0</v>
      </c>
      <c r="O23" s="116">
        <v>1557.7</v>
      </c>
      <c r="P23" s="117">
        <v>3608.42</v>
      </c>
      <c r="Q23" s="118">
        <v>3500</v>
      </c>
      <c r="R23" s="117">
        <v>108.42</v>
      </c>
    </row>
    <row r="24" spans="2:18" ht="18" customHeight="1">
      <c r="B24" s="372"/>
      <c r="C24" s="114" t="s">
        <v>255</v>
      </c>
      <c r="D24" s="115">
        <v>2.5</v>
      </c>
      <c r="E24" s="116">
        <v>0</v>
      </c>
      <c r="F24" s="116">
        <v>91.85</v>
      </c>
      <c r="G24" s="116">
        <v>440</v>
      </c>
      <c r="H24" s="116">
        <v>25</v>
      </c>
      <c r="I24" s="116">
        <v>0</v>
      </c>
      <c r="J24" s="116">
        <v>0</v>
      </c>
      <c r="K24" s="116">
        <v>0</v>
      </c>
      <c r="L24" s="116">
        <v>196</v>
      </c>
      <c r="M24" s="116">
        <v>62.5</v>
      </c>
      <c r="N24" s="116">
        <v>0</v>
      </c>
      <c r="O24" s="116">
        <v>261.15</v>
      </c>
      <c r="P24" s="117">
        <v>1079</v>
      </c>
      <c r="Q24" s="118">
        <v>1000</v>
      </c>
      <c r="R24" s="117">
        <v>79</v>
      </c>
    </row>
    <row r="25" spans="2:18" ht="18" customHeight="1" thickBot="1">
      <c r="B25" s="371"/>
      <c r="C25" s="104" t="s">
        <v>257</v>
      </c>
      <c r="D25" s="105">
        <v>148</v>
      </c>
      <c r="E25" s="106">
        <v>286</v>
      </c>
      <c r="F25" s="106">
        <v>385</v>
      </c>
      <c r="G25" s="106">
        <v>14.96</v>
      </c>
      <c r="H25" s="106">
        <v>128.5</v>
      </c>
      <c r="I25" s="106">
        <v>208.8</v>
      </c>
      <c r="J25" s="106">
        <v>160.2</v>
      </c>
      <c r="K25" s="106">
        <v>0</v>
      </c>
      <c r="L25" s="106">
        <v>21.5</v>
      </c>
      <c r="M25" s="106">
        <v>290</v>
      </c>
      <c r="N25" s="106">
        <v>0</v>
      </c>
      <c r="O25" s="106">
        <v>400.6</v>
      </c>
      <c r="P25" s="107">
        <v>2043.56</v>
      </c>
      <c r="Q25" s="108">
        <v>2500</v>
      </c>
      <c r="R25" s="107">
        <v>-456.44</v>
      </c>
    </row>
    <row r="26" spans="2:18" ht="18" customHeight="1">
      <c r="B26" s="372" t="s">
        <v>259</v>
      </c>
      <c r="C26" s="109" t="s">
        <v>261</v>
      </c>
      <c r="D26" s="110">
        <v>490</v>
      </c>
      <c r="E26" s="111">
        <v>400</v>
      </c>
      <c r="F26" s="111">
        <v>159</v>
      </c>
      <c r="G26" s="111">
        <v>249</v>
      </c>
      <c r="H26" s="111">
        <v>110</v>
      </c>
      <c r="I26" s="111">
        <v>0</v>
      </c>
      <c r="J26" s="111">
        <v>0</v>
      </c>
      <c r="K26" s="111">
        <v>65</v>
      </c>
      <c r="L26" s="111">
        <v>70</v>
      </c>
      <c r="M26" s="111">
        <v>408</v>
      </c>
      <c r="N26" s="111">
        <v>0</v>
      </c>
      <c r="O26" s="111">
        <v>0</v>
      </c>
      <c r="P26" s="112">
        <v>1951</v>
      </c>
      <c r="Q26" s="113">
        <v>1300</v>
      </c>
      <c r="R26" s="112">
        <v>651</v>
      </c>
    </row>
    <row r="27" spans="2:18" ht="18" customHeight="1">
      <c r="B27" s="372"/>
      <c r="C27" s="114" t="s">
        <v>263</v>
      </c>
      <c r="D27" s="115">
        <v>0</v>
      </c>
      <c r="E27" s="116">
        <v>38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7">
        <v>38</v>
      </c>
      <c r="Q27" s="118">
        <v>2000</v>
      </c>
      <c r="R27" s="117">
        <v>-1962</v>
      </c>
    </row>
    <row r="28" spans="2:18" ht="18" customHeight="1">
      <c r="B28" s="372"/>
      <c r="C28" s="114" t="s">
        <v>265</v>
      </c>
      <c r="D28" s="115">
        <v>0</v>
      </c>
      <c r="E28" s="116">
        <v>243.6</v>
      </c>
      <c r="F28" s="116">
        <v>0</v>
      </c>
      <c r="G28" s="116">
        <v>102.5</v>
      </c>
      <c r="H28" s="116">
        <v>0</v>
      </c>
      <c r="I28" s="116">
        <v>100</v>
      </c>
      <c r="J28" s="116">
        <v>2181.5</v>
      </c>
      <c r="K28" s="116">
        <v>0</v>
      </c>
      <c r="L28" s="116">
        <v>0</v>
      </c>
      <c r="M28" s="116">
        <v>46.65</v>
      </c>
      <c r="N28" s="116">
        <v>500</v>
      </c>
      <c r="O28" s="116">
        <v>120</v>
      </c>
      <c r="P28" s="117">
        <v>3294.25</v>
      </c>
      <c r="Q28" s="118">
        <v>3490</v>
      </c>
      <c r="R28" s="117">
        <v>-195.75</v>
      </c>
    </row>
    <row r="29" spans="2:18" ht="18" customHeight="1">
      <c r="B29" s="372"/>
      <c r="C29" s="114" t="s">
        <v>267</v>
      </c>
      <c r="D29" s="115">
        <v>0</v>
      </c>
      <c r="E29" s="116">
        <v>1331</v>
      </c>
      <c r="F29" s="116">
        <v>600</v>
      </c>
      <c r="G29" s="116">
        <v>0</v>
      </c>
      <c r="H29" s="116">
        <v>0</v>
      </c>
      <c r="I29" s="116">
        <v>239.2</v>
      </c>
      <c r="J29" s="116">
        <v>1738.5</v>
      </c>
      <c r="K29" s="116">
        <v>600</v>
      </c>
      <c r="L29" s="116">
        <v>0</v>
      </c>
      <c r="M29" s="116">
        <v>0</v>
      </c>
      <c r="N29" s="116">
        <v>132</v>
      </c>
      <c r="O29" s="116">
        <v>200</v>
      </c>
      <c r="P29" s="117">
        <v>4840.7</v>
      </c>
      <c r="Q29" s="118">
        <v>4881</v>
      </c>
      <c r="R29" s="117">
        <v>-40.3</v>
      </c>
    </row>
    <row r="30" spans="2:18" ht="18" customHeight="1">
      <c r="B30" s="372"/>
      <c r="C30" s="114" t="s">
        <v>269</v>
      </c>
      <c r="D30" s="115">
        <v>0</v>
      </c>
      <c r="E30" s="116">
        <v>0</v>
      </c>
      <c r="F30" s="116">
        <v>190</v>
      </c>
      <c r="G30" s="116">
        <v>150</v>
      </c>
      <c r="H30" s="116">
        <v>320</v>
      </c>
      <c r="I30" s="116">
        <v>0</v>
      </c>
      <c r="J30" s="116">
        <v>60</v>
      </c>
      <c r="K30" s="116">
        <v>130</v>
      </c>
      <c r="L30" s="116">
        <v>0</v>
      </c>
      <c r="M30" s="116">
        <v>0</v>
      </c>
      <c r="N30" s="116">
        <v>0</v>
      </c>
      <c r="O30" s="116">
        <v>650</v>
      </c>
      <c r="P30" s="117">
        <v>1500</v>
      </c>
      <c r="Q30" s="118">
        <v>1990</v>
      </c>
      <c r="R30" s="117">
        <v>-490</v>
      </c>
    </row>
    <row r="31" spans="2:18" ht="18" customHeight="1">
      <c r="B31" s="372"/>
      <c r="C31" s="114" t="s">
        <v>271</v>
      </c>
      <c r="D31" s="115">
        <v>0</v>
      </c>
      <c r="E31" s="116">
        <v>0</v>
      </c>
      <c r="F31" s="116">
        <v>330</v>
      </c>
      <c r="G31" s="116">
        <v>0</v>
      </c>
      <c r="H31" s="116">
        <v>632</v>
      </c>
      <c r="I31" s="116">
        <v>0</v>
      </c>
      <c r="J31" s="116">
        <v>0</v>
      </c>
      <c r="K31" s="116">
        <v>0</v>
      </c>
      <c r="L31" s="116">
        <v>300</v>
      </c>
      <c r="M31" s="116">
        <v>50</v>
      </c>
      <c r="N31" s="116">
        <v>350</v>
      </c>
      <c r="O31" s="116">
        <v>200</v>
      </c>
      <c r="P31" s="117">
        <v>1862</v>
      </c>
      <c r="Q31" s="118">
        <v>3750</v>
      </c>
      <c r="R31" s="117">
        <v>-1888</v>
      </c>
    </row>
    <row r="32" spans="2:18" ht="18" customHeight="1" thickBot="1">
      <c r="B32" s="372"/>
      <c r="C32" s="119" t="s">
        <v>273</v>
      </c>
      <c r="D32" s="120">
        <v>1150</v>
      </c>
      <c r="E32" s="121">
        <v>450</v>
      </c>
      <c r="F32" s="121">
        <v>750</v>
      </c>
      <c r="G32" s="121">
        <v>850</v>
      </c>
      <c r="H32" s="121">
        <v>350</v>
      </c>
      <c r="I32" s="121">
        <v>350</v>
      </c>
      <c r="J32" s="121">
        <v>450</v>
      </c>
      <c r="K32" s="121">
        <v>750</v>
      </c>
      <c r="L32" s="121">
        <v>400</v>
      </c>
      <c r="M32" s="121">
        <v>750</v>
      </c>
      <c r="N32" s="121">
        <v>400</v>
      </c>
      <c r="O32" s="121">
        <v>750</v>
      </c>
      <c r="P32" s="122">
        <v>7400</v>
      </c>
      <c r="Q32" s="123">
        <v>5200</v>
      </c>
      <c r="R32" s="122">
        <v>2200</v>
      </c>
    </row>
    <row r="33" spans="2:18" ht="18" customHeight="1">
      <c r="B33" s="365" t="s">
        <v>275</v>
      </c>
      <c r="C33" s="139" t="s">
        <v>275</v>
      </c>
      <c r="D33" s="140">
        <v>188</v>
      </c>
      <c r="E33" s="141">
        <v>0</v>
      </c>
      <c r="F33" s="141">
        <v>62.5</v>
      </c>
      <c r="G33" s="141">
        <v>1664.99</v>
      </c>
      <c r="H33" s="141">
        <v>2062.5</v>
      </c>
      <c r="I33" s="141">
        <v>101.1</v>
      </c>
      <c r="J33" s="141">
        <v>390.55</v>
      </c>
      <c r="K33" s="141">
        <v>110.3</v>
      </c>
      <c r="L33" s="141">
        <v>69.1</v>
      </c>
      <c r="M33" s="141">
        <v>160.24</v>
      </c>
      <c r="N33" s="141">
        <v>140.8</v>
      </c>
      <c r="O33" s="141">
        <v>1208.95</v>
      </c>
      <c r="P33" s="142">
        <v>6159.03</v>
      </c>
      <c r="Q33" s="143">
        <v>7000</v>
      </c>
      <c r="R33" s="142">
        <v>-840.97</v>
      </c>
    </row>
    <row r="34" spans="2:18" ht="18" customHeight="1" thickBot="1">
      <c r="B34" s="371"/>
      <c r="C34" s="144" t="s">
        <v>277</v>
      </c>
      <c r="D34" s="145">
        <v>0</v>
      </c>
      <c r="E34" s="146">
        <v>14.55</v>
      </c>
      <c r="F34" s="146">
        <v>6.6</v>
      </c>
      <c r="G34" s="146">
        <v>0</v>
      </c>
      <c r="H34" s="146">
        <v>14.65</v>
      </c>
      <c r="I34" s="146">
        <v>7.1</v>
      </c>
      <c r="J34" s="146">
        <v>12.65</v>
      </c>
      <c r="K34" s="146">
        <v>0</v>
      </c>
      <c r="L34" s="146">
        <v>7.3</v>
      </c>
      <c r="M34" s="146">
        <v>10.96</v>
      </c>
      <c r="N34" s="146">
        <v>6.4</v>
      </c>
      <c r="O34" s="146">
        <v>9.45</v>
      </c>
      <c r="P34" s="147">
        <v>89.66</v>
      </c>
      <c r="Q34" s="148">
        <v>1000</v>
      </c>
      <c r="R34" s="147">
        <v>-910.34</v>
      </c>
    </row>
    <row r="35" spans="2:18" ht="18" customHeight="1">
      <c r="B35" s="372" t="s">
        <v>278</v>
      </c>
      <c r="C35" s="109" t="s">
        <v>280</v>
      </c>
      <c r="D35" s="110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2">
        <v>0</v>
      </c>
      <c r="Q35" s="113">
        <v>7000</v>
      </c>
      <c r="R35" s="112">
        <v>-7000</v>
      </c>
    </row>
    <row r="36" spans="2:18" ht="18" customHeight="1">
      <c r="B36" s="372"/>
      <c r="C36" s="114" t="s">
        <v>282</v>
      </c>
      <c r="D36" s="115">
        <v>273.35</v>
      </c>
      <c r="E36" s="116">
        <v>263.63</v>
      </c>
      <c r="F36" s="116">
        <v>575.86</v>
      </c>
      <c r="G36" s="116">
        <v>674</v>
      </c>
      <c r="H36" s="116">
        <v>560.92</v>
      </c>
      <c r="I36" s="116">
        <v>127.1</v>
      </c>
      <c r="J36" s="116">
        <v>327</v>
      </c>
      <c r="K36" s="116">
        <v>142</v>
      </c>
      <c r="L36" s="116">
        <v>641.5</v>
      </c>
      <c r="M36" s="116">
        <v>840.39</v>
      </c>
      <c r="N36" s="116">
        <v>96.6</v>
      </c>
      <c r="O36" s="116">
        <v>206.3</v>
      </c>
      <c r="P36" s="117">
        <v>4728.65</v>
      </c>
      <c r="Q36" s="118">
        <v>8000</v>
      </c>
      <c r="R36" s="117">
        <v>-3271.35</v>
      </c>
    </row>
    <row r="37" spans="2:18" ht="18" customHeight="1">
      <c r="B37" s="372"/>
      <c r="C37" s="114" t="s">
        <v>284</v>
      </c>
      <c r="D37" s="115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650</v>
      </c>
      <c r="M37" s="116">
        <v>205</v>
      </c>
      <c r="N37" s="116">
        <v>630</v>
      </c>
      <c r="O37" s="149">
        <v>726.468</v>
      </c>
      <c r="P37" s="117">
        <v>2211.468</v>
      </c>
      <c r="Q37" s="118">
        <v>2000</v>
      </c>
      <c r="R37" s="117">
        <v>211.468</v>
      </c>
    </row>
    <row r="38" spans="2:18" ht="18" customHeight="1" thickBot="1">
      <c r="B38" s="372"/>
      <c r="C38" s="134" t="s">
        <v>286</v>
      </c>
      <c r="D38" s="135">
        <v>0</v>
      </c>
      <c r="E38" s="136">
        <v>0</v>
      </c>
      <c r="F38" s="136">
        <v>1389.9</v>
      </c>
      <c r="G38" s="136">
        <v>0</v>
      </c>
      <c r="H38" s="136">
        <v>0</v>
      </c>
      <c r="I38" s="136">
        <v>0</v>
      </c>
      <c r="J38" s="136">
        <v>1389.9</v>
      </c>
      <c r="K38" s="136">
        <v>0</v>
      </c>
      <c r="L38" s="136">
        <v>1389.9</v>
      </c>
      <c r="M38" s="136">
        <v>0</v>
      </c>
      <c r="N38" s="136">
        <v>0</v>
      </c>
      <c r="O38" s="136">
        <v>1492.5</v>
      </c>
      <c r="P38" s="137">
        <v>5662.2</v>
      </c>
      <c r="Q38" s="138">
        <v>5600</v>
      </c>
      <c r="R38" s="137">
        <v>62.2</v>
      </c>
    </row>
    <row r="39" spans="2:18" ht="18" customHeight="1" thickBot="1">
      <c r="B39" s="150" t="s">
        <v>288</v>
      </c>
      <c r="C39" s="151"/>
      <c r="D39" s="152">
        <v>13535.095</v>
      </c>
      <c r="E39" s="153">
        <v>12325.188</v>
      </c>
      <c r="F39" s="153">
        <v>15400.138</v>
      </c>
      <c r="G39" s="153">
        <v>43639.288</v>
      </c>
      <c r="H39" s="153">
        <v>13326.918</v>
      </c>
      <c r="I39" s="153">
        <v>17171.707</v>
      </c>
      <c r="J39" s="153">
        <v>11650.097</v>
      </c>
      <c r="K39" s="153">
        <v>42929.677</v>
      </c>
      <c r="L39" s="153">
        <v>11534.834</v>
      </c>
      <c r="M39" s="153">
        <v>14989.987</v>
      </c>
      <c r="N39" s="153">
        <v>13408.347</v>
      </c>
      <c r="O39" s="153">
        <v>145161.565</v>
      </c>
      <c r="P39" s="154">
        <v>355072.841</v>
      </c>
      <c r="Q39" s="155">
        <f>SUM(Q6:Q38)</f>
        <v>368367</v>
      </c>
      <c r="R39" s="154">
        <v>-13394.159</v>
      </c>
    </row>
    <row r="40" ht="14.25">
      <c r="P40" s="103"/>
    </row>
  </sheetData>
  <sheetProtection/>
  <mergeCells count="14">
    <mergeCell ref="B1:R1"/>
    <mergeCell ref="B4:C5"/>
    <mergeCell ref="D4:P4"/>
    <mergeCell ref="Q4:Q5"/>
    <mergeCell ref="R4:R5"/>
    <mergeCell ref="B6:B7"/>
    <mergeCell ref="B33:B34"/>
    <mergeCell ref="B35:B38"/>
    <mergeCell ref="B8:B9"/>
    <mergeCell ref="B10:B13"/>
    <mergeCell ref="B14:B15"/>
    <mergeCell ref="B16:B20"/>
    <mergeCell ref="B21:B25"/>
    <mergeCell ref="B26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41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0.44140625" style="61" customWidth="1"/>
    <col min="2" max="2" width="11.77734375" style="92" customWidth="1"/>
    <col min="3" max="3" width="12.77734375" style="92" customWidth="1"/>
    <col min="4" max="15" width="9.77734375" style="61" customWidth="1"/>
    <col min="16" max="18" width="10.77734375" style="61" customWidth="1"/>
    <col min="19" max="19" width="1.33203125" style="61" customWidth="1"/>
    <col min="20" max="20" width="11.77734375" style="61" hidden="1" customWidth="1"/>
    <col min="21" max="16384" width="8.88671875" style="61" customWidth="1"/>
  </cols>
  <sheetData>
    <row r="1" spans="2:18" ht="31.5">
      <c r="B1" s="368" t="s">
        <v>289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3" spans="2:21" ht="18" customHeight="1" thickBot="1">
      <c r="B3" s="92" t="s">
        <v>198</v>
      </c>
      <c r="R3" s="61" t="s">
        <v>44</v>
      </c>
      <c r="U3" s="93"/>
    </row>
    <row r="4" spans="2:21" ht="18" customHeight="1">
      <c r="B4" s="376" t="s">
        <v>199</v>
      </c>
      <c r="C4" s="377"/>
      <c r="D4" s="376" t="s">
        <v>290</v>
      </c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1"/>
      <c r="Q4" s="392" t="s">
        <v>201</v>
      </c>
      <c r="R4" s="391" t="s">
        <v>202</v>
      </c>
      <c r="U4" s="93"/>
    </row>
    <row r="5" spans="2:21" ht="18" customHeight="1" thickBot="1">
      <c r="B5" s="378"/>
      <c r="C5" s="379"/>
      <c r="D5" s="94" t="s">
        <v>133</v>
      </c>
      <c r="E5" s="95" t="s">
        <v>203</v>
      </c>
      <c r="F5" s="95" t="s">
        <v>204</v>
      </c>
      <c r="G5" s="95" t="s">
        <v>205</v>
      </c>
      <c r="H5" s="95" t="s">
        <v>206</v>
      </c>
      <c r="I5" s="95" t="s">
        <v>207</v>
      </c>
      <c r="J5" s="95" t="s">
        <v>208</v>
      </c>
      <c r="K5" s="95" t="s">
        <v>209</v>
      </c>
      <c r="L5" s="95" t="s">
        <v>17</v>
      </c>
      <c r="M5" s="95" t="s">
        <v>210</v>
      </c>
      <c r="N5" s="95" t="s">
        <v>211</v>
      </c>
      <c r="O5" s="96" t="s">
        <v>212</v>
      </c>
      <c r="P5" s="97" t="s">
        <v>213</v>
      </c>
      <c r="Q5" s="393"/>
      <c r="R5" s="394"/>
      <c r="U5" s="93"/>
    </row>
    <row r="6" spans="2:20" ht="18" customHeight="1">
      <c r="B6" s="387" t="s">
        <v>214</v>
      </c>
      <c r="C6" s="98" t="s">
        <v>215</v>
      </c>
      <c r="D6" s="99">
        <v>0</v>
      </c>
      <c r="E6" s="100">
        <v>10000</v>
      </c>
      <c r="F6" s="100">
        <v>10000</v>
      </c>
      <c r="G6" s="100">
        <v>10000</v>
      </c>
      <c r="H6" s="100">
        <v>10000</v>
      </c>
      <c r="I6" s="100">
        <v>10000</v>
      </c>
      <c r="J6" s="100">
        <v>0</v>
      </c>
      <c r="K6" s="100">
        <v>10000</v>
      </c>
      <c r="L6" s="100">
        <v>0</v>
      </c>
      <c r="M6" s="100">
        <v>10000</v>
      </c>
      <c r="N6" s="100">
        <v>10000</v>
      </c>
      <c r="O6" s="100">
        <v>0</v>
      </c>
      <c r="P6" s="101">
        <f>SUM(D6:O6)</f>
        <v>80000</v>
      </c>
      <c r="Q6" s="156">
        <v>108000</v>
      </c>
      <c r="R6" s="101">
        <f>P6-Q6</f>
        <v>-28000</v>
      </c>
      <c r="T6" s="103" t="e">
        <v>#REF!</v>
      </c>
    </row>
    <row r="7" spans="2:20" ht="18" customHeight="1" thickBot="1">
      <c r="B7" s="388"/>
      <c r="C7" s="104" t="s">
        <v>216</v>
      </c>
      <c r="D7" s="105">
        <v>0</v>
      </c>
      <c r="E7" s="106">
        <v>0</v>
      </c>
      <c r="F7" s="106">
        <v>0</v>
      </c>
      <c r="G7" s="106">
        <v>0</v>
      </c>
      <c r="H7" s="106">
        <v>0</v>
      </c>
      <c r="I7" s="106">
        <v>10000</v>
      </c>
      <c r="J7" s="106">
        <v>0</v>
      </c>
      <c r="K7" s="106">
        <v>10000</v>
      </c>
      <c r="L7" s="106">
        <v>0</v>
      </c>
      <c r="M7" s="106">
        <v>0</v>
      </c>
      <c r="N7" s="106">
        <v>0</v>
      </c>
      <c r="O7" s="106">
        <v>0</v>
      </c>
      <c r="P7" s="107">
        <f aca="true" t="shared" si="0" ref="P7:P39">SUM(D7:O7)</f>
        <v>20000</v>
      </c>
      <c r="Q7" s="157">
        <v>33522</v>
      </c>
      <c r="R7" s="107">
        <f aca="true" t="shared" si="1" ref="R7:R39">P7-Q7</f>
        <v>-13522</v>
      </c>
      <c r="T7" s="103" t="e">
        <v>#REF!</v>
      </c>
    </row>
    <row r="8" spans="2:20" ht="18" customHeight="1">
      <c r="B8" s="387" t="s">
        <v>218</v>
      </c>
      <c r="C8" s="98" t="s">
        <v>220</v>
      </c>
      <c r="D8" s="99">
        <v>2300</v>
      </c>
      <c r="E8" s="100">
        <v>3230</v>
      </c>
      <c r="F8" s="100">
        <v>0</v>
      </c>
      <c r="G8" s="100">
        <v>4600</v>
      </c>
      <c r="H8" s="100">
        <v>3730</v>
      </c>
      <c r="I8" s="100">
        <v>0</v>
      </c>
      <c r="J8" s="100">
        <v>4600</v>
      </c>
      <c r="K8" s="100">
        <v>3230</v>
      </c>
      <c r="L8" s="100">
        <v>430</v>
      </c>
      <c r="M8" s="100">
        <v>4600</v>
      </c>
      <c r="N8" s="100">
        <v>3230</v>
      </c>
      <c r="O8" s="100">
        <v>0</v>
      </c>
      <c r="P8" s="101">
        <f t="shared" si="0"/>
        <v>29950</v>
      </c>
      <c r="Q8" s="156">
        <v>31820</v>
      </c>
      <c r="R8" s="101">
        <f t="shared" si="1"/>
        <v>-1870</v>
      </c>
      <c r="T8" s="103" t="e">
        <v>#REF!</v>
      </c>
    </row>
    <row r="9" spans="2:20" ht="18" customHeight="1" thickBot="1">
      <c r="B9" s="388"/>
      <c r="C9" s="104" t="s">
        <v>222</v>
      </c>
      <c r="D9" s="105">
        <v>1400</v>
      </c>
      <c r="E9" s="106">
        <v>1400</v>
      </c>
      <c r="F9" s="106">
        <v>2400</v>
      </c>
      <c r="G9" s="106">
        <v>1400</v>
      </c>
      <c r="H9" s="106">
        <v>1400</v>
      </c>
      <c r="I9" s="106">
        <v>2400</v>
      </c>
      <c r="J9" s="106">
        <v>1700</v>
      </c>
      <c r="K9" s="106">
        <v>1400</v>
      </c>
      <c r="L9" s="106">
        <v>2400</v>
      </c>
      <c r="M9" s="106">
        <v>1400</v>
      </c>
      <c r="N9" s="106">
        <v>1400</v>
      </c>
      <c r="O9" s="106">
        <v>0</v>
      </c>
      <c r="P9" s="107">
        <f t="shared" si="0"/>
        <v>18700</v>
      </c>
      <c r="Q9" s="157">
        <v>21100</v>
      </c>
      <c r="R9" s="107">
        <f t="shared" si="1"/>
        <v>-2400</v>
      </c>
      <c r="T9" s="103" t="e">
        <v>#REF!</v>
      </c>
    </row>
    <row r="10" spans="2:18" ht="18" customHeight="1">
      <c r="B10" s="359" t="s">
        <v>225</v>
      </c>
      <c r="C10" s="139" t="s">
        <v>225</v>
      </c>
      <c r="D10" s="140">
        <v>0</v>
      </c>
      <c r="E10" s="141">
        <v>0</v>
      </c>
      <c r="F10" s="141">
        <v>104</v>
      </c>
      <c r="G10" s="141">
        <v>158</v>
      </c>
      <c r="H10" s="141">
        <v>80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2">
        <f t="shared" si="0"/>
        <v>342</v>
      </c>
      <c r="Q10" s="156">
        <v>500</v>
      </c>
      <c r="R10" s="142">
        <f t="shared" si="1"/>
        <v>-158</v>
      </c>
    </row>
    <row r="11" spans="2:18" ht="18" customHeight="1">
      <c r="B11" s="360"/>
      <c r="C11" s="114" t="s">
        <v>50</v>
      </c>
      <c r="D11" s="115">
        <v>0</v>
      </c>
      <c r="E11" s="116">
        <v>0</v>
      </c>
      <c r="F11" s="116">
        <v>0</v>
      </c>
      <c r="G11" s="116">
        <v>0</v>
      </c>
      <c r="H11" s="116">
        <v>147.3</v>
      </c>
      <c r="I11" s="116">
        <v>92.92</v>
      </c>
      <c r="J11" s="116">
        <v>123.3</v>
      </c>
      <c r="K11" s="116">
        <v>59.5</v>
      </c>
      <c r="L11" s="116">
        <v>115.22</v>
      </c>
      <c r="M11" s="116">
        <v>168.52</v>
      </c>
      <c r="N11" s="116">
        <v>420.9</v>
      </c>
      <c r="O11" s="116">
        <v>0</v>
      </c>
      <c r="P11" s="117">
        <f t="shared" si="0"/>
        <v>1127.6599999999999</v>
      </c>
      <c r="Q11" s="158">
        <v>2000</v>
      </c>
      <c r="R11" s="117">
        <f t="shared" si="1"/>
        <v>-872.3400000000001</v>
      </c>
    </row>
    <row r="12" spans="2:18" ht="18" customHeight="1">
      <c r="B12" s="360"/>
      <c r="C12" s="114" t="s">
        <v>228</v>
      </c>
      <c r="D12" s="115">
        <v>267</v>
      </c>
      <c r="E12" s="116">
        <v>100</v>
      </c>
      <c r="F12" s="116">
        <v>102</v>
      </c>
      <c r="G12" s="116">
        <v>273.8</v>
      </c>
      <c r="H12" s="116">
        <v>102</v>
      </c>
      <c r="I12" s="116">
        <v>232</v>
      </c>
      <c r="J12" s="116">
        <v>176</v>
      </c>
      <c r="K12" s="116">
        <v>50</v>
      </c>
      <c r="L12" s="116">
        <v>152</v>
      </c>
      <c r="M12" s="116">
        <v>312</v>
      </c>
      <c r="N12" s="116">
        <v>152</v>
      </c>
      <c r="O12" s="116">
        <v>0</v>
      </c>
      <c r="P12" s="117">
        <f t="shared" si="0"/>
        <v>1918.8</v>
      </c>
      <c r="Q12" s="158">
        <v>2000</v>
      </c>
      <c r="R12" s="117">
        <f t="shared" si="1"/>
        <v>-81.20000000000005</v>
      </c>
    </row>
    <row r="13" spans="2:18" ht="18" customHeight="1" thickBot="1">
      <c r="B13" s="361"/>
      <c r="C13" s="144" t="s">
        <v>230</v>
      </c>
      <c r="D13" s="145">
        <v>1750</v>
      </c>
      <c r="E13" s="146">
        <v>750</v>
      </c>
      <c r="F13" s="146">
        <v>750</v>
      </c>
      <c r="G13" s="146">
        <v>750</v>
      </c>
      <c r="H13" s="146">
        <v>750</v>
      </c>
      <c r="I13" s="146">
        <v>750</v>
      </c>
      <c r="J13" s="146">
        <v>750</v>
      </c>
      <c r="K13" s="146">
        <v>750</v>
      </c>
      <c r="L13" s="146">
        <v>750</v>
      </c>
      <c r="M13" s="146">
        <v>550</v>
      </c>
      <c r="N13" s="146">
        <v>1350</v>
      </c>
      <c r="O13" s="146">
        <v>0</v>
      </c>
      <c r="P13" s="147">
        <f t="shared" si="0"/>
        <v>9650</v>
      </c>
      <c r="Q13" s="157">
        <v>10000</v>
      </c>
      <c r="R13" s="147">
        <f t="shared" si="1"/>
        <v>-350</v>
      </c>
    </row>
    <row r="14" spans="2:20" ht="18" customHeight="1">
      <c r="B14" s="387" t="s">
        <v>291</v>
      </c>
      <c r="C14" s="98" t="s">
        <v>233</v>
      </c>
      <c r="D14" s="99">
        <v>1984.76</v>
      </c>
      <c r="E14" s="100">
        <v>1945.872</v>
      </c>
      <c r="F14" s="100">
        <v>2819.032</v>
      </c>
      <c r="G14" s="100">
        <v>1445.872</v>
      </c>
      <c r="H14" s="100">
        <v>1445.872</v>
      </c>
      <c r="I14" s="100">
        <v>2445.872</v>
      </c>
      <c r="J14" s="100">
        <v>1645.87</v>
      </c>
      <c r="K14" s="100">
        <v>1445.87</v>
      </c>
      <c r="L14" s="100">
        <v>2944.79</v>
      </c>
      <c r="M14" s="100">
        <v>1444.79</v>
      </c>
      <c r="N14" s="100">
        <v>1444.79</v>
      </c>
      <c r="O14" s="100">
        <v>0</v>
      </c>
      <c r="P14" s="101">
        <f t="shared" si="0"/>
        <v>21013.39</v>
      </c>
      <c r="Q14" s="156">
        <v>22970</v>
      </c>
      <c r="R14" s="101">
        <f t="shared" si="1"/>
        <v>-1956.6100000000006</v>
      </c>
      <c r="T14" s="103" t="e">
        <v>#REF!</v>
      </c>
    </row>
    <row r="15" spans="2:20" ht="18" customHeight="1" thickBot="1">
      <c r="B15" s="388"/>
      <c r="C15" s="104" t="s">
        <v>49</v>
      </c>
      <c r="D15" s="105">
        <v>1099.72</v>
      </c>
      <c r="E15" s="106">
        <v>1591.53</v>
      </c>
      <c r="F15" s="106">
        <v>2291.01</v>
      </c>
      <c r="G15" s="106">
        <v>1196.53</v>
      </c>
      <c r="H15" s="106">
        <v>1196.53</v>
      </c>
      <c r="I15" s="106">
        <v>1986.53</v>
      </c>
      <c r="J15" s="106">
        <v>1396.53</v>
      </c>
      <c r="K15" s="106">
        <v>1196.53</v>
      </c>
      <c r="L15" s="106">
        <v>2381.53</v>
      </c>
      <c r="M15" s="106">
        <v>1196.49</v>
      </c>
      <c r="N15" s="106">
        <v>1196.52</v>
      </c>
      <c r="O15" s="106">
        <v>0</v>
      </c>
      <c r="P15" s="107">
        <f t="shared" si="0"/>
        <v>16729.45</v>
      </c>
      <c r="Q15" s="157">
        <v>18786</v>
      </c>
      <c r="R15" s="107">
        <f t="shared" si="1"/>
        <v>-2056.5499999999993</v>
      </c>
      <c r="T15" s="103" t="e">
        <v>#REF!</v>
      </c>
    </row>
    <row r="16" spans="2:18" ht="18" customHeight="1">
      <c r="B16" s="387" t="s">
        <v>52</v>
      </c>
      <c r="C16" s="98" t="s">
        <v>237</v>
      </c>
      <c r="D16" s="99">
        <v>34.457</v>
      </c>
      <c r="E16" s="100">
        <v>24.347</v>
      </c>
      <c r="F16" s="100">
        <v>38.687</v>
      </c>
      <c r="G16" s="100">
        <v>24.347</v>
      </c>
      <c r="H16" s="100">
        <v>24.347</v>
      </c>
      <c r="I16" s="100">
        <v>31.187</v>
      </c>
      <c r="J16" s="100">
        <v>24.347</v>
      </c>
      <c r="K16" s="100">
        <v>24.347</v>
      </c>
      <c r="L16" s="100">
        <v>21.13</v>
      </c>
      <c r="M16" s="100">
        <v>49.274</v>
      </c>
      <c r="N16" s="100">
        <v>24.687</v>
      </c>
      <c r="O16" s="100">
        <v>0</v>
      </c>
      <c r="P16" s="101">
        <f t="shared" si="0"/>
        <v>321.15700000000004</v>
      </c>
      <c r="Q16" s="156">
        <v>100</v>
      </c>
      <c r="R16" s="101">
        <f t="shared" si="1"/>
        <v>221.15700000000004</v>
      </c>
    </row>
    <row r="17" spans="2:18" ht="18" customHeight="1">
      <c r="B17" s="389"/>
      <c r="C17" s="129" t="s">
        <v>239</v>
      </c>
      <c r="D17" s="130">
        <v>186.54</v>
      </c>
      <c r="E17" s="131">
        <v>164.36</v>
      </c>
      <c r="F17" s="131">
        <v>144.03</v>
      </c>
      <c r="G17" s="131">
        <v>157.03</v>
      </c>
      <c r="H17" s="131">
        <v>154.35</v>
      </c>
      <c r="I17" s="131">
        <v>160.18</v>
      </c>
      <c r="J17" s="131">
        <v>160.03</v>
      </c>
      <c r="K17" s="131">
        <v>167.89</v>
      </c>
      <c r="L17" s="131">
        <v>150.77</v>
      </c>
      <c r="M17" s="131">
        <v>194.86</v>
      </c>
      <c r="N17" s="131">
        <v>183.2</v>
      </c>
      <c r="O17" s="131">
        <v>0</v>
      </c>
      <c r="P17" s="132">
        <f t="shared" si="0"/>
        <v>1823.24</v>
      </c>
      <c r="Q17" s="158">
        <v>2500</v>
      </c>
      <c r="R17" s="132">
        <f t="shared" si="1"/>
        <v>-676.76</v>
      </c>
    </row>
    <row r="18" spans="2:18" ht="18" customHeight="1">
      <c r="B18" s="389"/>
      <c r="C18" s="129" t="s">
        <v>241</v>
      </c>
      <c r="D18" s="130">
        <v>984.98</v>
      </c>
      <c r="E18" s="131">
        <v>975.04</v>
      </c>
      <c r="F18" s="131">
        <v>724.19</v>
      </c>
      <c r="G18" s="131">
        <v>649.43</v>
      </c>
      <c r="H18" s="131">
        <v>524.63</v>
      </c>
      <c r="I18" s="131">
        <v>449.94</v>
      </c>
      <c r="J18" s="131">
        <v>517.72</v>
      </c>
      <c r="K18" s="131">
        <v>814.48</v>
      </c>
      <c r="L18" s="131">
        <v>802.15</v>
      </c>
      <c r="M18" s="131">
        <v>468.58</v>
      </c>
      <c r="N18" s="131">
        <v>475</v>
      </c>
      <c r="O18" s="131">
        <v>0</v>
      </c>
      <c r="P18" s="132">
        <f t="shared" si="0"/>
        <v>7386.139999999999</v>
      </c>
      <c r="Q18" s="158">
        <v>8000</v>
      </c>
      <c r="R18" s="132">
        <f t="shared" si="1"/>
        <v>-613.8600000000006</v>
      </c>
    </row>
    <row r="19" spans="2:18" ht="18" customHeight="1">
      <c r="B19" s="389"/>
      <c r="C19" s="129" t="s">
        <v>243</v>
      </c>
      <c r="D19" s="130">
        <v>50</v>
      </c>
      <c r="E19" s="131">
        <v>0</v>
      </c>
      <c r="F19" s="131">
        <v>558.9</v>
      </c>
      <c r="G19" s="131">
        <v>0</v>
      </c>
      <c r="H19" s="131">
        <v>0</v>
      </c>
      <c r="I19" s="131">
        <v>0</v>
      </c>
      <c r="J19" s="131">
        <v>0</v>
      </c>
      <c r="K19" s="131">
        <v>5.5</v>
      </c>
      <c r="L19" s="131">
        <v>38.63</v>
      </c>
      <c r="M19" s="131">
        <v>0</v>
      </c>
      <c r="N19" s="131">
        <v>0</v>
      </c>
      <c r="O19" s="131">
        <v>0</v>
      </c>
      <c r="P19" s="132">
        <f t="shared" si="0"/>
        <v>653.03</v>
      </c>
      <c r="Q19" s="158">
        <v>600</v>
      </c>
      <c r="R19" s="132">
        <f t="shared" si="1"/>
        <v>53.02999999999997</v>
      </c>
    </row>
    <row r="20" spans="2:18" ht="18" customHeight="1" thickBot="1">
      <c r="B20" s="388"/>
      <c r="C20" s="104" t="s">
        <v>245</v>
      </c>
      <c r="D20" s="105">
        <v>97.5</v>
      </c>
      <c r="E20" s="106">
        <v>110.87</v>
      </c>
      <c r="F20" s="106">
        <v>485.8</v>
      </c>
      <c r="G20" s="106">
        <v>101.3</v>
      </c>
      <c r="H20" s="106">
        <v>125.8</v>
      </c>
      <c r="I20" s="106">
        <v>125.8</v>
      </c>
      <c r="J20" s="106">
        <v>145.12</v>
      </c>
      <c r="K20" s="106">
        <v>153.4</v>
      </c>
      <c r="L20" s="106">
        <v>385.8</v>
      </c>
      <c r="M20" s="106">
        <v>181</v>
      </c>
      <c r="N20" s="106">
        <v>153.4</v>
      </c>
      <c r="O20" s="106">
        <v>0</v>
      </c>
      <c r="P20" s="107">
        <f t="shared" si="0"/>
        <v>2065.79</v>
      </c>
      <c r="Q20" s="157">
        <v>2500</v>
      </c>
      <c r="R20" s="107">
        <f t="shared" si="1"/>
        <v>-434.21000000000004</v>
      </c>
    </row>
    <row r="21" spans="2:18" ht="18" customHeight="1">
      <c r="B21" s="365" t="s">
        <v>53</v>
      </c>
      <c r="C21" s="139" t="s">
        <v>292</v>
      </c>
      <c r="D21" s="140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2">
        <f t="shared" si="0"/>
        <v>0</v>
      </c>
      <c r="Q21" s="156">
        <v>100</v>
      </c>
      <c r="R21" s="142">
        <f t="shared" si="1"/>
        <v>-100</v>
      </c>
    </row>
    <row r="22" spans="2:18" ht="18" customHeight="1">
      <c r="B22" s="366"/>
      <c r="C22" s="114" t="s">
        <v>248</v>
      </c>
      <c r="D22" s="115">
        <v>32</v>
      </c>
      <c r="E22" s="116">
        <v>200</v>
      </c>
      <c r="F22" s="116">
        <v>328</v>
      </c>
      <c r="G22" s="116">
        <v>306</v>
      </c>
      <c r="H22" s="116">
        <v>112</v>
      </c>
      <c r="I22" s="116">
        <v>90</v>
      </c>
      <c r="J22" s="116">
        <v>1549.5</v>
      </c>
      <c r="K22" s="116">
        <v>223</v>
      </c>
      <c r="L22" s="116">
        <v>150</v>
      </c>
      <c r="M22" s="116">
        <v>270</v>
      </c>
      <c r="N22" s="116">
        <v>270</v>
      </c>
      <c r="O22" s="116">
        <v>0</v>
      </c>
      <c r="P22" s="117">
        <f>SUM(D22:O22)</f>
        <v>3530.5</v>
      </c>
      <c r="Q22" s="158">
        <v>7000</v>
      </c>
      <c r="R22" s="117">
        <f t="shared" si="1"/>
        <v>-3469.5</v>
      </c>
    </row>
    <row r="23" spans="2:18" ht="18" customHeight="1">
      <c r="B23" s="366"/>
      <c r="C23" s="129" t="s">
        <v>250</v>
      </c>
      <c r="D23" s="130">
        <v>1589.38</v>
      </c>
      <c r="E23" s="131">
        <v>1427.3</v>
      </c>
      <c r="F23" s="131">
        <v>1347.6</v>
      </c>
      <c r="G23" s="131">
        <v>153.8</v>
      </c>
      <c r="H23" s="131">
        <v>446</v>
      </c>
      <c r="I23" s="131">
        <v>297.8</v>
      </c>
      <c r="J23" s="131">
        <v>72.1</v>
      </c>
      <c r="K23" s="131">
        <v>68.9</v>
      </c>
      <c r="L23" s="131">
        <v>124.84</v>
      </c>
      <c r="M23" s="131">
        <v>57.01</v>
      </c>
      <c r="N23" s="131">
        <v>98.95</v>
      </c>
      <c r="O23" s="131">
        <v>0</v>
      </c>
      <c r="P23" s="132">
        <f t="shared" si="0"/>
        <v>5683.680000000001</v>
      </c>
      <c r="Q23" s="158">
        <v>8200</v>
      </c>
      <c r="R23" s="132">
        <f t="shared" si="1"/>
        <v>-2516.319999999999</v>
      </c>
    </row>
    <row r="24" spans="2:18" ht="18" customHeight="1">
      <c r="B24" s="366"/>
      <c r="C24" s="114" t="s">
        <v>252</v>
      </c>
      <c r="D24" s="115">
        <v>960</v>
      </c>
      <c r="E24" s="116">
        <v>645</v>
      </c>
      <c r="F24" s="116">
        <v>544.8</v>
      </c>
      <c r="G24" s="116">
        <v>748.3</v>
      </c>
      <c r="H24" s="116">
        <v>221</v>
      </c>
      <c r="I24" s="116">
        <v>300</v>
      </c>
      <c r="J24" s="116">
        <v>950</v>
      </c>
      <c r="K24" s="116">
        <v>30</v>
      </c>
      <c r="L24" s="116">
        <v>300</v>
      </c>
      <c r="M24" s="116">
        <v>0</v>
      </c>
      <c r="N24" s="116">
        <v>1179.8</v>
      </c>
      <c r="O24" s="116">
        <v>0</v>
      </c>
      <c r="P24" s="117">
        <f t="shared" si="0"/>
        <v>5878.900000000001</v>
      </c>
      <c r="Q24" s="158">
        <v>3500</v>
      </c>
      <c r="R24" s="117">
        <f t="shared" si="1"/>
        <v>2378.9000000000005</v>
      </c>
    </row>
    <row r="25" spans="2:18" ht="18" customHeight="1">
      <c r="B25" s="366"/>
      <c r="C25" s="114" t="s">
        <v>254</v>
      </c>
      <c r="D25" s="115">
        <v>30</v>
      </c>
      <c r="E25" s="116">
        <v>107</v>
      </c>
      <c r="F25" s="116">
        <v>37.2</v>
      </c>
      <c r="G25" s="116">
        <v>373.4</v>
      </c>
      <c r="H25" s="116">
        <v>0</v>
      </c>
      <c r="I25" s="116">
        <v>96</v>
      </c>
      <c r="J25" s="116">
        <v>233.3</v>
      </c>
      <c r="K25" s="116">
        <v>0</v>
      </c>
      <c r="L25" s="116">
        <v>65.2</v>
      </c>
      <c r="M25" s="116">
        <v>71.1</v>
      </c>
      <c r="N25" s="116">
        <v>55.45</v>
      </c>
      <c r="O25" s="116">
        <v>0</v>
      </c>
      <c r="P25" s="117">
        <f t="shared" si="0"/>
        <v>1068.6499999999999</v>
      </c>
      <c r="Q25" s="158">
        <v>1000</v>
      </c>
      <c r="R25" s="117">
        <f t="shared" si="1"/>
        <v>68.64999999999986</v>
      </c>
    </row>
    <row r="26" spans="2:18" ht="18" customHeight="1" thickBot="1">
      <c r="B26" s="367"/>
      <c r="C26" s="104" t="s">
        <v>256</v>
      </c>
      <c r="D26" s="105">
        <v>284.25</v>
      </c>
      <c r="E26" s="106">
        <v>18.49</v>
      </c>
      <c r="F26" s="106">
        <v>140</v>
      </c>
      <c r="G26" s="106">
        <v>76.48</v>
      </c>
      <c r="H26" s="106">
        <v>42.5</v>
      </c>
      <c r="I26" s="106">
        <v>146</v>
      </c>
      <c r="J26" s="106">
        <v>20.3</v>
      </c>
      <c r="K26" s="106">
        <v>6.3</v>
      </c>
      <c r="L26" s="106">
        <v>67.2</v>
      </c>
      <c r="M26" s="106">
        <v>197.8</v>
      </c>
      <c r="N26" s="106">
        <v>72.25</v>
      </c>
      <c r="O26" s="106">
        <v>0</v>
      </c>
      <c r="P26" s="107">
        <f t="shared" si="0"/>
        <v>1071.57</v>
      </c>
      <c r="Q26" s="157">
        <v>2500</v>
      </c>
      <c r="R26" s="107">
        <f t="shared" si="1"/>
        <v>-1428.43</v>
      </c>
    </row>
    <row r="27" spans="2:18" ht="18" customHeight="1">
      <c r="B27" s="359" t="s">
        <v>258</v>
      </c>
      <c r="C27" s="139" t="s">
        <v>260</v>
      </c>
      <c r="D27" s="140">
        <v>455</v>
      </c>
      <c r="E27" s="141">
        <v>0</v>
      </c>
      <c r="F27" s="141">
        <v>0</v>
      </c>
      <c r="G27" s="141">
        <v>70</v>
      </c>
      <c r="H27" s="141">
        <v>20</v>
      </c>
      <c r="I27" s="141">
        <v>0</v>
      </c>
      <c r="J27" s="141">
        <v>295</v>
      </c>
      <c r="K27" s="141">
        <v>0</v>
      </c>
      <c r="L27" s="141">
        <v>70</v>
      </c>
      <c r="M27" s="141">
        <v>42</v>
      </c>
      <c r="N27" s="141">
        <v>20</v>
      </c>
      <c r="O27" s="141">
        <v>0</v>
      </c>
      <c r="P27" s="142">
        <f t="shared" si="0"/>
        <v>972</v>
      </c>
      <c r="Q27" s="156">
        <v>1300</v>
      </c>
      <c r="R27" s="142">
        <f>P27-Q27</f>
        <v>-328</v>
      </c>
    </row>
    <row r="28" spans="2:18" ht="18" customHeight="1">
      <c r="B28" s="360"/>
      <c r="C28" s="114" t="s">
        <v>262</v>
      </c>
      <c r="D28" s="115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7">
        <f t="shared" si="0"/>
        <v>0</v>
      </c>
      <c r="Q28" s="158">
        <v>2000</v>
      </c>
      <c r="R28" s="117">
        <f t="shared" si="1"/>
        <v>-2000</v>
      </c>
    </row>
    <row r="29" spans="2:18" ht="18" customHeight="1">
      <c r="B29" s="360"/>
      <c r="C29" s="114" t="s">
        <v>264</v>
      </c>
      <c r="D29" s="115">
        <v>600</v>
      </c>
      <c r="E29" s="116">
        <v>0</v>
      </c>
      <c r="F29" s="116">
        <v>106</v>
      </c>
      <c r="G29" s="116">
        <v>0</v>
      </c>
      <c r="H29" s="116">
        <v>0</v>
      </c>
      <c r="I29" s="116">
        <v>0</v>
      </c>
      <c r="J29" s="116">
        <v>2000</v>
      </c>
      <c r="K29" s="116">
        <v>0</v>
      </c>
      <c r="L29" s="116">
        <v>0</v>
      </c>
      <c r="M29" s="116">
        <v>0</v>
      </c>
      <c r="N29" s="116">
        <v>500</v>
      </c>
      <c r="O29" s="116">
        <v>0</v>
      </c>
      <c r="P29" s="117">
        <f t="shared" si="0"/>
        <v>3206</v>
      </c>
      <c r="Q29" s="158">
        <v>3490</v>
      </c>
      <c r="R29" s="117">
        <f t="shared" si="1"/>
        <v>-284</v>
      </c>
    </row>
    <row r="30" spans="2:18" ht="18" customHeight="1">
      <c r="B30" s="360"/>
      <c r="C30" s="114" t="s">
        <v>266</v>
      </c>
      <c r="D30" s="115">
        <v>440</v>
      </c>
      <c r="E30" s="116">
        <v>610</v>
      </c>
      <c r="F30" s="116">
        <v>700</v>
      </c>
      <c r="G30" s="116">
        <v>0</v>
      </c>
      <c r="H30" s="116">
        <v>200</v>
      </c>
      <c r="I30" s="116">
        <v>20</v>
      </c>
      <c r="J30" s="116">
        <v>1700</v>
      </c>
      <c r="K30" s="116">
        <v>1200</v>
      </c>
      <c r="L30" s="116">
        <v>68</v>
      </c>
      <c r="M30" s="116">
        <v>200</v>
      </c>
      <c r="N30" s="116">
        <v>340</v>
      </c>
      <c r="O30" s="116">
        <v>0</v>
      </c>
      <c r="P30" s="117">
        <f>SUM(D30:O30)</f>
        <v>5478</v>
      </c>
      <c r="Q30" s="158">
        <v>4881</v>
      </c>
      <c r="R30" s="117">
        <f t="shared" si="1"/>
        <v>597</v>
      </c>
    </row>
    <row r="31" spans="2:18" ht="18" customHeight="1">
      <c r="B31" s="360"/>
      <c r="C31" s="114" t="s">
        <v>268</v>
      </c>
      <c r="D31" s="115">
        <v>0</v>
      </c>
      <c r="E31" s="116">
        <v>0</v>
      </c>
      <c r="F31" s="116">
        <v>0</v>
      </c>
      <c r="G31" s="116">
        <v>10</v>
      </c>
      <c r="H31" s="116">
        <v>35</v>
      </c>
      <c r="I31" s="116">
        <v>0</v>
      </c>
      <c r="J31" s="116">
        <v>75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f t="shared" si="0"/>
        <v>120</v>
      </c>
      <c r="Q31" s="158">
        <v>1990</v>
      </c>
      <c r="R31" s="117">
        <f t="shared" si="1"/>
        <v>-1870</v>
      </c>
    </row>
    <row r="32" spans="2:18" ht="18" customHeight="1">
      <c r="B32" s="360"/>
      <c r="C32" s="114" t="s">
        <v>270</v>
      </c>
      <c r="D32" s="115">
        <v>170</v>
      </c>
      <c r="E32" s="116">
        <v>548.5</v>
      </c>
      <c r="F32" s="116">
        <v>160</v>
      </c>
      <c r="G32" s="116">
        <v>293.5</v>
      </c>
      <c r="H32" s="116">
        <v>145</v>
      </c>
      <c r="I32" s="116">
        <v>100</v>
      </c>
      <c r="J32" s="116">
        <v>0</v>
      </c>
      <c r="K32" s="116">
        <v>600</v>
      </c>
      <c r="L32" s="116">
        <v>150</v>
      </c>
      <c r="M32" s="116">
        <v>411</v>
      </c>
      <c r="N32" s="116">
        <v>100</v>
      </c>
      <c r="O32" s="116">
        <v>0</v>
      </c>
      <c r="P32" s="117">
        <f t="shared" si="0"/>
        <v>2678</v>
      </c>
      <c r="Q32" s="158">
        <v>3750</v>
      </c>
      <c r="R32" s="117">
        <f t="shared" si="1"/>
        <v>-1072</v>
      </c>
    </row>
    <row r="33" spans="2:18" ht="18" customHeight="1" thickBot="1">
      <c r="B33" s="361"/>
      <c r="C33" s="144" t="s">
        <v>272</v>
      </c>
      <c r="D33" s="145">
        <v>350</v>
      </c>
      <c r="E33" s="146">
        <v>400</v>
      </c>
      <c r="F33" s="146">
        <v>500</v>
      </c>
      <c r="G33" s="146">
        <v>700</v>
      </c>
      <c r="H33" s="146">
        <v>300</v>
      </c>
      <c r="I33" s="146">
        <v>450</v>
      </c>
      <c r="J33" s="146">
        <v>350</v>
      </c>
      <c r="K33" s="146">
        <v>50</v>
      </c>
      <c r="L33" s="146">
        <v>50</v>
      </c>
      <c r="M33" s="146">
        <v>50</v>
      </c>
      <c r="N33" s="146">
        <v>50</v>
      </c>
      <c r="O33" s="146">
        <v>0</v>
      </c>
      <c r="P33" s="147">
        <f t="shared" si="0"/>
        <v>3250</v>
      </c>
      <c r="Q33" s="157">
        <v>5200</v>
      </c>
      <c r="R33" s="147">
        <f t="shared" si="1"/>
        <v>-1950</v>
      </c>
    </row>
    <row r="34" spans="2:18" ht="18" customHeight="1">
      <c r="B34" s="359" t="s">
        <v>274</v>
      </c>
      <c r="C34" s="139" t="s">
        <v>274</v>
      </c>
      <c r="D34" s="140">
        <v>147.3</v>
      </c>
      <c r="E34" s="141">
        <v>383.42</v>
      </c>
      <c r="F34" s="141">
        <v>63.06</v>
      </c>
      <c r="G34" s="141">
        <v>2066.41</v>
      </c>
      <c r="H34" s="141">
        <v>2450.26</v>
      </c>
      <c r="I34" s="141">
        <v>426.3</v>
      </c>
      <c r="J34" s="141">
        <v>114.04</v>
      </c>
      <c r="K34" s="141">
        <v>1165.61</v>
      </c>
      <c r="L34" s="141">
        <v>209.14</v>
      </c>
      <c r="M34" s="141">
        <v>2080.42</v>
      </c>
      <c r="N34" s="141">
        <v>76.86</v>
      </c>
      <c r="O34" s="141">
        <v>0</v>
      </c>
      <c r="P34" s="142">
        <f t="shared" si="0"/>
        <v>9182.82</v>
      </c>
      <c r="Q34" s="156">
        <v>7000</v>
      </c>
      <c r="R34" s="142">
        <f t="shared" si="1"/>
        <v>2182.8199999999997</v>
      </c>
    </row>
    <row r="35" spans="2:18" ht="18" customHeight="1" thickBot="1">
      <c r="B35" s="361"/>
      <c r="C35" s="144" t="s">
        <v>276</v>
      </c>
      <c r="D35" s="145">
        <v>0</v>
      </c>
      <c r="E35" s="146">
        <v>10.95</v>
      </c>
      <c r="F35" s="146">
        <v>5.35</v>
      </c>
      <c r="G35" s="146">
        <v>10.4</v>
      </c>
      <c r="H35" s="146">
        <v>7.8</v>
      </c>
      <c r="I35" s="146">
        <v>12</v>
      </c>
      <c r="J35" s="146">
        <v>9.1</v>
      </c>
      <c r="K35" s="146">
        <v>0</v>
      </c>
      <c r="L35" s="146">
        <v>10.85</v>
      </c>
      <c r="M35" s="146">
        <v>58.85</v>
      </c>
      <c r="N35" s="146">
        <v>12</v>
      </c>
      <c r="O35" s="146">
        <v>0</v>
      </c>
      <c r="P35" s="147">
        <f>SUM(D35:O35)</f>
        <v>137.29999999999998</v>
      </c>
      <c r="Q35" s="157">
        <v>1000</v>
      </c>
      <c r="R35" s="147">
        <f t="shared" si="1"/>
        <v>-862.7</v>
      </c>
    </row>
    <row r="36" spans="2:18" ht="18" customHeight="1">
      <c r="B36" s="359" t="s">
        <v>54</v>
      </c>
      <c r="C36" s="139" t="s">
        <v>279</v>
      </c>
      <c r="D36" s="140">
        <v>0</v>
      </c>
      <c r="E36" s="141">
        <v>0</v>
      </c>
      <c r="F36" s="141">
        <v>0</v>
      </c>
      <c r="G36" s="141">
        <v>3103.6</v>
      </c>
      <c r="H36" s="141">
        <v>120</v>
      </c>
      <c r="I36" s="141">
        <v>1860</v>
      </c>
      <c r="J36" s="141">
        <v>2850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2">
        <f t="shared" si="0"/>
        <v>7933.6</v>
      </c>
      <c r="Q36" s="156">
        <v>7000</v>
      </c>
      <c r="R36" s="142">
        <f t="shared" si="1"/>
        <v>933.6000000000004</v>
      </c>
    </row>
    <row r="37" spans="2:18" ht="18" customHeight="1">
      <c r="B37" s="360"/>
      <c r="C37" s="114" t="s">
        <v>281</v>
      </c>
      <c r="D37" s="115">
        <v>769.7</v>
      </c>
      <c r="E37" s="116">
        <v>601</v>
      </c>
      <c r="F37" s="116">
        <v>144.8</v>
      </c>
      <c r="G37" s="116">
        <v>548.52</v>
      </c>
      <c r="H37" s="116">
        <v>128.4</v>
      </c>
      <c r="I37" s="116">
        <v>210.35</v>
      </c>
      <c r="J37" s="116">
        <v>740.6</v>
      </c>
      <c r="K37" s="116">
        <v>85.35</v>
      </c>
      <c r="L37" s="116">
        <v>0</v>
      </c>
      <c r="M37" s="116">
        <v>616.5</v>
      </c>
      <c r="N37" s="116">
        <v>285.4</v>
      </c>
      <c r="O37" s="116">
        <v>0</v>
      </c>
      <c r="P37" s="117">
        <f t="shared" si="0"/>
        <v>4130.62</v>
      </c>
      <c r="Q37" s="158">
        <v>8000</v>
      </c>
      <c r="R37" s="117">
        <f t="shared" si="1"/>
        <v>-3869.38</v>
      </c>
    </row>
    <row r="38" spans="2:18" ht="18" customHeight="1">
      <c r="B38" s="360"/>
      <c r="C38" s="114" t="s">
        <v>283</v>
      </c>
      <c r="D38" s="115">
        <v>653</v>
      </c>
      <c r="E38" s="116">
        <v>0</v>
      </c>
      <c r="F38" s="116">
        <v>0</v>
      </c>
      <c r="G38" s="116">
        <v>708</v>
      </c>
      <c r="H38" s="116">
        <v>0</v>
      </c>
      <c r="I38" s="116">
        <v>610</v>
      </c>
      <c r="J38" s="116">
        <v>0</v>
      </c>
      <c r="K38" s="116">
        <v>220</v>
      </c>
      <c r="L38" s="116">
        <v>0</v>
      </c>
      <c r="M38" s="116">
        <v>56</v>
      </c>
      <c r="N38" s="116">
        <v>0</v>
      </c>
      <c r="O38" s="116">
        <v>0</v>
      </c>
      <c r="P38" s="117">
        <f t="shared" si="0"/>
        <v>2247</v>
      </c>
      <c r="Q38" s="158">
        <v>2000</v>
      </c>
      <c r="R38" s="117">
        <f t="shared" si="1"/>
        <v>247</v>
      </c>
    </row>
    <row r="39" spans="2:18" ht="18" customHeight="1" thickBot="1">
      <c r="B39" s="361"/>
      <c r="C39" s="104" t="s">
        <v>285</v>
      </c>
      <c r="D39" s="105">
        <v>0</v>
      </c>
      <c r="E39" s="106">
        <v>0</v>
      </c>
      <c r="F39" s="106">
        <v>0</v>
      </c>
      <c r="G39" s="106">
        <v>1492.5</v>
      </c>
      <c r="H39" s="106">
        <v>0</v>
      </c>
      <c r="I39" s="106">
        <v>0</v>
      </c>
      <c r="J39" s="106">
        <v>1492.5</v>
      </c>
      <c r="K39" s="106">
        <v>0</v>
      </c>
      <c r="L39" s="106">
        <v>0</v>
      </c>
      <c r="M39" s="106">
        <v>1492.5</v>
      </c>
      <c r="N39" s="106">
        <v>0</v>
      </c>
      <c r="O39" s="106">
        <v>0</v>
      </c>
      <c r="P39" s="107">
        <f t="shared" si="0"/>
        <v>4477.5</v>
      </c>
      <c r="Q39" s="157">
        <v>5600</v>
      </c>
      <c r="R39" s="107">
        <f t="shared" si="1"/>
        <v>-1122.5</v>
      </c>
    </row>
    <row r="40" spans="2:18" ht="18" customHeight="1" thickBot="1">
      <c r="B40" s="159" t="s">
        <v>287</v>
      </c>
      <c r="C40" s="160"/>
      <c r="D40" s="161">
        <f>SUM(D6:D39)</f>
        <v>16635.587</v>
      </c>
      <c r="E40" s="162">
        <f aca="true" t="shared" si="2" ref="E40:P40">SUM(E6:E39)</f>
        <v>25243.679</v>
      </c>
      <c r="F40" s="162">
        <f t="shared" si="2"/>
        <v>24494.459</v>
      </c>
      <c r="G40" s="162">
        <f t="shared" si="2"/>
        <v>31417.218999999997</v>
      </c>
      <c r="H40" s="162">
        <f t="shared" si="2"/>
        <v>23908.789</v>
      </c>
      <c r="I40" s="162">
        <f t="shared" si="2"/>
        <v>33292.87899999999</v>
      </c>
      <c r="J40" s="162">
        <f t="shared" si="2"/>
        <v>23690.356999999996</v>
      </c>
      <c r="K40" s="162">
        <f t="shared" si="2"/>
        <v>32946.676999999996</v>
      </c>
      <c r="L40" s="162">
        <f t="shared" si="2"/>
        <v>11837.25</v>
      </c>
      <c r="M40" s="162">
        <f t="shared" si="2"/>
        <v>26168.694000000003</v>
      </c>
      <c r="N40" s="162">
        <f t="shared" si="2"/>
        <v>23091.20700000001</v>
      </c>
      <c r="O40" s="162">
        <f t="shared" si="2"/>
        <v>0</v>
      </c>
      <c r="P40" s="163">
        <f t="shared" si="2"/>
        <v>272726.797</v>
      </c>
      <c r="Q40" s="164">
        <v>340972.43</v>
      </c>
      <c r="R40" s="163">
        <f>P40-Q40</f>
        <v>-68245.63299999997</v>
      </c>
    </row>
    <row r="41" ht="14.25">
      <c r="Q41" s="103">
        <f>Q10+Q11+Q12+Q13+Q21+Q22+Q24+Q25+Q27+Q28+Q29+Q30+Q31+Q32+Q33+Q34+Q35+Q36+Q37+Q38</f>
        <v>73711</v>
      </c>
    </row>
  </sheetData>
  <sheetProtection/>
  <mergeCells count="14">
    <mergeCell ref="B1:R1"/>
    <mergeCell ref="B4:C5"/>
    <mergeCell ref="D4:P4"/>
    <mergeCell ref="Q4:Q5"/>
    <mergeCell ref="R4:R5"/>
    <mergeCell ref="B6:B7"/>
    <mergeCell ref="B34:B35"/>
    <mergeCell ref="B36:B39"/>
    <mergeCell ref="B8:B9"/>
    <mergeCell ref="B10:B13"/>
    <mergeCell ref="B14:B15"/>
    <mergeCell ref="B16:B20"/>
    <mergeCell ref="B21:B26"/>
    <mergeCell ref="B27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0"/>
  <sheetViews>
    <sheetView zoomScalePageLayoutView="0" workbookViewId="0" topLeftCell="A1">
      <selection activeCell="C13" sqref="C13"/>
    </sheetView>
  </sheetViews>
  <sheetFormatPr defaultColWidth="8.88671875" defaultRowHeight="13.5"/>
  <cols>
    <col min="1" max="1" width="8.88671875" style="21" customWidth="1"/>
    <col min="2" max="2" width="12.21484375" style="0" customWidth="1"/>
    <col min="3" max="3" width="33.77734375" style="0" customWidth="1"/>
    <col min="4" max="4" width="19.4453125" style="0" customWidth="1"/>
    <col min="5" max="5" width="1.1171875" style="0" customWidth="1"/>
  </cols>
  <sheetData>
    <row r="2" spans="1:4" ht="25.5">
      <c r="A2" s="400" t="s">
        <v>314</v>
      </c>
      <c r="B2" s="400"/>
      <c r="C2" s="400"/>
      <c r="D2" s="400"/>
    </row>
    <row r="3" ht="14.25" thickBot="1"/>
    <row r="4" spans="1:4" ht="18" customHeight="1" thickBot="1">
      <c r="A4" s="22" t="s">
        <v>155</v>
      </c>
      <c r="B4" s="23" t="s">
        <v>7</v>
      </c>
      <c r="C4" s="24" t="s">
        <v>100</v>
      </c>
      <c r="D4" s="23" t="s">
        <v>101</v>
      </c>
    </row>
    <row r="5" spans="1:4" ht="18" customHeight="1">
      <c r="A5" s="395" t="s">
        <v>133</v>
      </c>
      <c r="B5" s="28" t="s">
        <v>136</v>
      </c>
      <c r="C5" s="36" t="s">
        <v>102</v>
      </c>
      <c r="D5" s="28" t="s">
        <v>190</v>
      </c>
    </row>
    <row r="6" spans="1:4" ht="18" customHeight="1" thickBot="1">
      <c r="A6" s="396"/>
      <c r="B6" s="213" t="s">
        <v>379</v>
      </c>
      <c r="C6" s="214" t="s">
        <v>380</v>
      </c>
      <c r="D6" s="213" t="s">
        <v>381</v>
      </c>
    </row>
    <row r="7" spans="1:4" ht="18" customHeight="1">
      <c r="A7" s="397" t="s">
        <v>134</v>
      </c>
      <c r="B7" s="30" t="s">
        <v>137</v>
      </c>
      <c r="C7" s="38" t="s">
        <v>105</v>
      </c>
      <c r="D7" s="30" t="s">
        <v>367</v>
      </c>
    </row>
    <row r="8" spans="1:4" ht="18" customHeight="1" thickBot="1">
      <c r="A8" s="399"/>
      <c r="B8" s="31" t="s">
        <v>138</v>
      </c>
      <c r="C8" s="39" t="s">
        <v>139</v>
      </c>
      <c r="D8" s="31" t="s">
        <v>106</v>
      </c>
    </row>
    <row r="9" spans="1:4" ht="18" customHeight="1" thickBot="1">
      <c r="A9" s="399"/>
      <c r="B9" s="217" t="s">
        <v>385</v>
      </c>
      <c r="C9" s="218" t="s">
        <v>386</v>
      </c>
      <c r="D9" s="217" t="s">
        <v>381</v>
      </c>
    </row>
    <row r="10" spans="1:4" ht="18" customHeight="1" thickBot="1">
      <c r="A10" s="398"/>
      <c r="B10" s="32" t="s">
        <v>138</v>
      </c>
      <c r="C10" s="40" t="s">
        <v>140</v>
      </c>
      <c r="D10" s="32" t="s">
        <v>106</v>
      </c>
    </row>
    <row r="11" spans="1:4" ht="18" customHeight="1">
      <c r="A11" s="395" t="s">
        <v>135</v>
      </c>
      <c r="B11" s="28" t="s">
        <v>142</v>
      </c>
      <c r="C11" s="36" t="s">
        <v>141</v>
      </c>
      <c r="D11" s="28" t="s">
        <v>106</v>
      </c>
    </row>
    <row r="12" spans="1:4" ht="18" customHeight="1">
      <c r="A12" s="399"/>
      <c r="B12" s="31" t="s">
        <v>142</v>
      </c>
      <c r="C12" s="39" t="s">
        <v>143</v>
      </c>
      <c r="D12" s="31" t="s">
        <v>106</v>
      </c>
    </row>
    <row r="13" spans="1:4" ht="18" customHeight="1">
      <c r="A13" s="399"/>
      <c r="B13" s="31" t="s">
        <v>142</v>
      </c>
      <c r="C13" s="39" t="s">
        <v>107</v>
      </c>
      <c r="D13" s="31" t="s">
        <v>3</v>
      </c>
    </row>
    <row r="14" spans="1:4" ht="18" customHeight="1" thickBot="1">
      <c r="A14" s="396"/>
      <c r="B14" s="29" t="s">
        <v>37</v>
      </c>
      <c r="C14" s="37" t="s">
        <v>108</v>
      </c>
      <c r="D14" s="29" t="s">
        <v>109</v>
      </c>
    </row>
    <row r="15" spans="1:4" ht="18" customHeight="1" thickBot="1">
      <c r="A15" s="25" t="s">
        <v>144</v>
      </c>
      <c r="B15" s="33"/>
      <c r="C15" s="41" t="s">
        <v>111</v>
      </c>
      <c r="D15" s="33" t="s">
        <v>112</v>
      </c>
    </row>
    <row r="16" spans="1:4" ht="18" customHeight="1">
      <c r="A16" s="395" t="s">
        <v>145</v>
      </c>
      <c r="B16" s="28"/>
      <c r="C16" s="36" t="s">
        <v>42</v>
      </c>
      <c r="D16" s="28" t="s">
        <v>315</v>
      </c>
    </row>
    <row r="17" spans="1:4" ht="18" customHeight="1">
      <c r="A17" s="399"/>
      <c r="B17" s="31" t="s">
        <v>145</v>
      </c>
      <c r="C17" s="39" t="s">
        <v>103</v>
      </c>
      <c r="D17" s="31" t="s">
        <v>104</v>
      </c>
    </row>
    <row r="18" spans="1:4" ht="18" customHeight="1">
      <c r="A18" s="399"/>
      <c r="B18" s="31" t="s">
        <v>9</v>
      </c>
      <c r="C18" s="39" t="s">
        <v>113</v>
      </c>
      <c r="D18" s="31" t="s">
        <v>114</v>
      </c>
    </row>
    <row r="19" spans="1:4" ht="18" customHeight="1" thickBot="1">
      <c r="A19" s="396"/>
      <c r="B19" s="29"/>
      <c r="C19" s="37" t="s">
        <v>115</v>
      </c>
      <c r="D19" s="29" t="s">
        <v>116</v>
      </c>
    </row>
    <row r="20" spans="1:4" ht="18" customHeight="1">
      <c r="A20" s="397" t="s">
        <v>146</v>
      </c>
      <c r="B20" s="30"/>
      <c r="C20" s="38" t="s">
        <v>117</v>
      </c>
      <c r="D20" s="30" t="s">
        <v>316</v>
      </c>
    </row>
    <row r="21" spans="1:4" ht="18" customHeight="1" thickBot="1">
      <c r="A21" s="398"/>
      <c r="B21" s="32" t="s">
        <v>39</v>
      </c>
      <c r="C21" s="40" t="s">
        <v>118</v>
      </c>
      <c r="D21" s="32" t="s">
        <v>119</v>
      </c>
    </row>
    <row r="22" spans="1:4" ht="18" customHeight="1">
      <c r="A22" s="395" t="s">
        <v>147</v>
      </c>
      <c r="B22" s="28" t="s">
        <v>148</v>
      </c>
      <c r="C22" s="36" t="s">
        <v>120</v>
      </c>
      <c r="D22" s="28" t="s">
        <v>121</v>
      </c>
    </row>
    <row r="23" spans="1:4" ht="18" customHeight="1" thickBot="1">
      <c r="A23" s="396"/>
      <c r="B23" s="29" t="s">
        <v>148</v>
      </c>
      <c r="C23" s="37" t="s">
        <v>122</v>
      </c>
      <c r="D23" s="29" t="s">
        <v>119</v>
      </c>
    </row>
    <row r="24" spans="1:4" ht="18" customHeight="1" thickBot="1">
      <c r="A24" s="25" t="s">
        <v>151</v>
      </c>
      <c r="B24" s="33" t="s">
        <v>152</v>
      </c>
      <c r="C24" s="41" t="s">
        <v>153</v>
      </c>
      <c r="D24" s="33"/>
    </row>
    <row r="25" spans="1:4" ht="18" customHeight="1" thickBot="1">
      <c r="A25" s="26" t="s">
        <v>156</v>
      </c>
      <c r="B25" s="34" t="s">
        <v>17</v>
      </c>
      <c r="C25" s="42" t="s">
        <v>123</v>
      </c>
      <c r="D25" s="34" t="s">
        <v>110</v>
      </c>
    </row>
    <row r="26" spans="1:4" ht="18" customHeight="1">
      <c r="A26" s="397" t="s">
        <v>157</v>
      </c>
      <c r="B26" s="30" t="s">
        <v>10</v>
      </c>
      <c r="C26" s="38" t="s">
        <v>124</v>
      </c>
      <c r="D26" s="30" t="s">
        <v>6</v>
      </c>
    </row>
    <row r="27" spans="1:4" ht="18" customHeight="1" thickBot="1">
      <c r="A27" s="398"/>
      <c r="B27" s="32" t="s">
        <v>10</v>
      </c>
      <c r="C27" s="40" t="s">
        <v>127</v>
      </c>
      <c r="D27" s="32" t="s">
        <v>128</v>
      </c>
    </row>
    <row r="28" spans="1:4" ht="18" customHeight="1" thickBot="1">
      <c r="A28" s="26" t="s">
        <v>158</v>
      </c>
      <c r="B28" s="34" t="s">
        <v>11</v>
      </c>
      <c r="C28" s="42" t="s">
        <v>125</v>
      </c>
      <c r="D28" s="34" t="s">
        <v>126</v>
      </c>
    </row>
    <row r="29" spans="1:4" ht="18" customHeight="1">
      <c r="A29" s="397" t="s">
        <v>159</v>
      </c>
      <c r="B29" s="30" t="s">
        <v>40</v>
      </c>
      <c r="C29" s="38" t="s">
        <v>129</v>
      </c>
      <c r="D29" s="30" t="s">
        <v>6</v>
      </c>
    </row>
    <row r="30" spans="1:4" ht="18" customHeight="1">
      <c r="A30" s="399"/>
      <c r="B30" s="31" t="s">
        <v>150</v>
      </c>
      <c r="C30" s="39" t="s">
        <v>130</v>
      </c>
      <c r="D30" s="31" t="s">
        <v>131</v>
      </c>
    </row>
    <row r="31" spans="1:4" ht="18" customHeight="1">
      <c r="A31" s="396"/>
      <c r="B31" s="29" t="s">
        <v>194</v>
      </c>
      <c r="C31" s="37" t="s">
        <v>195</v>
      </c>
      <c r="D31" s="29" t="s">
        <v>56</v>
      </c>
    </row>
    <row r="32" spans="1:4" ht="18" customHeight="1" thickBot="1">
      <c r="A32" s="398"/>
      <c r="B32" s="32" t="s">
        <v>154</v>
      </c>
      <c r="C32" s="40" t="s">
        <v>103</v>
      </c>
      <c r="D32" s="32" t="s">
        <v>104</v>
      </c>
    </row>
    <row r="33" spans="1:4" ht="18" customHeight="1" thickBot="1">
      <c r="A33" s="27" t="s">
        <v>149</v>
      </c>
      <c r="B33" s="35"/>
      <c r="C33" s="43" t="s">
        <v>191</v>
      </c>
      <c r="D33" s="35" t="s">
        <v>132</v>
      </c>
    </row>
    <row r="36" ht="14.25" thickBot="1"/>
    <row r="37" spans="1:4" ht="17.25" thickBot="1">
      <c r="A37" s="22" t="s">
        <v>387</v>
      </c>
      <c r="B37" s="219" t="s">
        <v>7</v>
      </c>
      <c r="C37" s="220" t="s">
        <v>100</v>
      </c>
      <c r="D37" s="219" t="s">
        <v>101</v>
      </c>
    </row>
    <row r="38" spans="1:4" ht="14.25">
      <c r="A38" s="397" t="s">
        <v>388</v>
      </c>
      <c r="B38" s="221" t="s">
        <v>389</v>
      </c>
      <c r="C38" s="222" t="s">
        <v>390</v>
      </c>
      <c r="D38" s="221" t="s">
        <v>378</v>
      </c>
    </row>
    <row r="39" spans="1:4" ht="15" thickBot="1">
      <c r="A39" s="398"/>
      <c r="B39" s="211" t="s">
        <v>375</v>
      </c>
      <c r="C39" s="212" t="s">
        <v>376</v>
      </c>
      <c r="D39" s="211" t="s">
        <v>378</v>
      </c>
    </row>
    <row r="40" spans="1:4" ht="15" thickBot="1">
      <c r="A40" s="25" t="s">
        <v>391</v>
      </c>
      <c r="B40" s="215" t="s">
        <v>382</v>
      </c>
      <c r="C40" s="216" t="s">
        <v>384</v>
      </c>
      <c r="D40" s="215" t="s">
        <v>378</v>
      </c>
    </row>
    <row r="41" spans="1:4" ht="15" thickBot="1">
      <c r="A41" s="401" t="s">
        <v>392</v>
      </c>
      <c r="B41" s="403" t="s">
        <v>37</v>
      </c>
      <c r="C41" s="224" t="s">
        <v>393</v>
      </c>
      <c r="D41" s="215" t="s">
        <v>378</v>
      </c>
    </row>
    <row r="42" spans="1:4" ht="15" thickBot="1">
      <c r="A42" s="402"/>
      <c r="B42" s="404"/>
      <c r="C42" s="224" t="s">
        <v>395</v>
      </c>
      <c r="D42" s="215" t="s">
        <v>109</v>
      </c>
    </row>
    <row r="43" spans="1:4" ht="14.25">
      <c r="A43" s="401" t="s">
        <v>396</v>
      </c>
      <c r="B43" s="221" t="s">
        <v>9</v>
      </c>
      <c r="C43" s="225" t="s">
        <v>397</v>
      </c>
      <c r="D43" s="223" t="s">
        <v>109</v>
      </c>
    </row>
    <row r="44" spans="1:4" ht="29.25" thickBot="1">
      <c r="A44" s="405"/>
      <c r="B44" s="226" t="s">
        <v>9</v>
      </c>
      <c r="C44" s="227" t="s">
        <v>398</v>
      </c>
      <c r="D44" s="228" t="s">
        <v>109</v>
      </c>
    </row>
    <row r="45" spans="1:4" ht="15" thickBot="1">
      <c r="A45" s="25" t="s">
        <v>399</v>
      </c>
      <c r="B45" s="215" t="s">
        <v>400</v>
      </c>
      <c r="C45" s="224" t="s">
        <v>390</v>
      </c>
      <c r="D45" s="215" t="s">
        <v>109</v>
      </c>
    </row>
    <row r="46" spans="1:4" ht="15" thickBot="1">
      <c r="A46" s="25" t="s">
        <v>401</v>
      </c>
      <c r="B46" s="215" t="s">
        <v>402</v>
      </c>
      <c r="C46" s="224" t="s">
        <v>404</v>
      </c>
      <c r="D46" s="215" t="s">
        <v>378</v>
      </c>
    </row>
    <row r="47" spans="1:4" ht="14.25">
      <c r="A47" s="405" t="s">
        <v>405</v>
      </c>
      <c r="B47" s="229" t="s">
        <v>11</v>
      </c>
      <c r="C47" s="230" t="s">
        <v>407</v>
      </c>
      <c r="D47" s="229" t="s">
        <v>109</v>
      </c>
    </row>
    <row r="48" spans="1:4" ht="15" thickBot="1">
      <c r="A48" s="405"/>
      <c r="B48" s="228" t="s">
        <v>408</v>
      </c>
      <c r="C48" s="227" t="s">
        <v>409</v>
      </c>
      <c r="D48" s="228" t="s">
        <v>109</v>
      </c>
    </row>
    <row r="49" spans="1:4" ht="14.25">
      <c r="A49" s="406" t="s">
        <v>410</v>
      </c>
      <c r="B49" s="407"/>
      <c r="C49" s="231" t="s">
        <v>412</v>
      </c>
      <c r="D49" s="223" t="s">
        <v>109</v>
      </c>
    </row>
    <row r="50" spans="1:4" ht="15" thickBot="1">
      <c r="A50" s="408"/>
      <c r="B50" s="409"/>
      <c r="C50" s="216" t="s">
        <v>414</v>
      </c>
      <c r="D50" s="211" t="s">
        <v>109</v>
      </c>
    </row>
  </sheetData>
  <sheetProtection/>
  <mergeCells count="15">
    <mergeCell ref="A38:A39"/>
    <mergeCell ref="A41:A42"/>
    <mergeCell ref="B41:B42"/>
    <mergeCell ref="A43:A44"/>
    <mergeCell ref="A47:A48"/>
    <mergeCell ref="A49:B50"/>
    <mergeCell ref="A22:A23"/>
    <mergeCell ref="A26:A27"/>
    <mergeCell ref="A29:A32"/>
    <mergeCell ref="A2:D2"/>
    <mergeCell ref="A5:A6"/>
    <mergeCell ref="A7:A10"/>
    <mergeCell ref="A11:A14"/>
    <mergeCell ref="A16:A19"/>
    <mergeCell ref="A20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01"/>
  <sheetViews>
    <sheetView showGridLines="0" view="pageLayout" zoomScaleNormal="150" workbookViewId="0" topLeftCell="A1">
      <selection activeCell="B15" sqref="B15"/>
    </sheetView>
  </sheetViews>
  <sheetFormatPr defaultColWidth="8.88671875" defaultRowHeight="13.5"/>
  <cols>
    <col min="1" max="1" width="7.77734375" style="0" customWidth="1"/>
    <col min="2" max="2" width="27.77734375" style="0" customWidth="1"/>
    <col min="3" max="14" width="6.77734375" style="0" customWidth="1"/>
    <col min="15" max="15" width="1.4375" style="0" customWidth="1"/>
  </cols>
  <sheetData>
    <row r="2" spans="1:14" ht="25.5">
      <c r="A2" s="400" t="s">
        <v>161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ht="14.25" thickBot="1"/>
    <row r="4" spans="1:14" s="61" customFormat="1" ht="15" customHeight="1">
      <c r="A4" s="431" t="s">
        <v>57</v>
      </c>
      <c r="B4" s="433" t="s">
        <v>58</v>
      </c>
      <c r="C4" s="413" t="s">
        <v>59</v>
      </c>
      <c r="D4" s="414"/>
      <c r="E4" s="435"/>
      <c r="F4" s="413" t="s">
        <v>60</v>
      </c>
      <c r="G4" s="414"/>
      <c r="H4" s="435"/>
      <c r="I4" s="413" t="s">
        <v>61</v>
      </c>
      <c r="J4" s="414"/>
      <c r="K4" s="435"/>
      <c r="L4" s="413" t="s">
        <v>62</v>
      </c>
      <c r="M4" s="414"/>
      <c r="N4" s="415"/>
    </row>
    <row r="5" spans="1:14" s="61" customFormat="1" ht="15" customHeight="1" thickBot="1">
      <c r="A5" s="432"/>
      <c r="B5" s="434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  <c r="M5" s="65">
        <v>11</v>
      </c>
      <c r="N5" s="66">
        <v>12</v>
      </c>
    </row>
    <row r="6" spans="1:14" ht="15" customHeight="1">
      <c r="A6" s="427" t="s">
        <v>160</v>
      </c>
      <c r="B6" s="428"/>
      <c r="C6" s="46"/>
      <c r="D6" s="46"/>
      <c r="E6" s="46"/>
      <c r="F6" s="44"/>
      <c r="G6" s="46"/>
      <c r="H6" s="44"/>
      <c r="I6" s="46"/>
      <c r="J6" s="44"/>
      <c r="K6" s="46"/>
      <c r="L6" s="44"/>
      <c r="M6" s="46"/>
      <c r="N6" s="45"/>
    </row>
    <row r="7" spans="1:14" ht="15" customHeight="1" thickBot="1">
      <c r="A7" s="429"/>
      <c r="B7" s="430"/>
      <c r="C7" s="47" t="s">
        <v>162</v>
      </c>
      <c r="D7" s="47" t="s">
        <v>163</v>
      </c>
      <c r="E7" s="47"/>
      <c r="F7" s="48" t="s">
        <v>164</v>
      </c>
      <c r="G7" s="50" t="s">
        <v>165</v>
      </c>
      <c r="H7" s="51" t="s">
        <v>196</v>
      </c>
      <c r="I7" s="47"/>
      <c r="J7" s="51" t="s">
        <v>166</v>
      </c>
      <c r="K7" s="47" t="s">
        <v>176</v>
      </c>
      <c r="L7" s="48"/>
      <c r="M7" s="47"/>
      <c r="N7" s="49" t="s">
        <v>167</v>
      </c>
    </row>
    <row r="8" spans="1:14" s="60" customFormat="1" ht="15" customHeight="1">
      <c r="A8" s="423" t="s">
        <v>172</v>
      </c>
      <c r="B8" s="63" t="s">
        <v>23</v>
      </c>
      <c r="C8" s="56" t="s">
        <v>22</v>
      </c>
      <c r="D8" s="56" t="s">
        <v>22</v>
      </c>
      <c r="E8" s="56" t="s">
        <v>22</v>
      </c>
      <c r="F8" s="56" t="s">
        <v>22</v>
      </c>
      <c r="G8" s="56" t="s">
        <v>22</v>
      </c>
      <c r="H8" s="56" t="s">
        <v>22</v>
      </c>
      <c r="I8" s="56" t="s">
        <v>22</v>
      </c>
      <c r="J8" s="56" t="s">
        <v>22</v>
      </c>
      <c r="K8" s="56" t="s">
        <v>22</v>
      </c>
      <c r="L8" s="56" t="s">
        <v>22</v>
      </c>
      <c r="M8" s="56" t="s">
        <v>22</v>
      </c>
      <c r="N8" s="57" t="s">
        <v>22</v>
      </c>
    </row>
    <row r="9" spans="1:14" s="60" customFormat="1" ht="15" customHeight="1">
      <c r="A9" s="424"/>
      <c r="B9" s="81" t="s">
        <v>173</v>
      </c>
      <c r="C9" s="80" t="s">
        <v>22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</row>
    <row r="10" spans="1:14" s="60" customFormat="1" ht="15" customHeight="1">
      <c r="A10" s="424"/>
      <c r="B10" s="81" t="s">
        <v>174</v>
      </c>
      <c r="C10" s="80" t="s">
        <v>22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4" s="60" customFormat="1" ht="15" customHeight="1">
      <c r="A11" s="425"/>
      <c r="B11" s="62" t="s">
        <v>24</v>
      </c>
      <c r="C11" s="54"/>
      <c r="D11" s="54" t="s">
        <v>22</v>
      </c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s="60" customFormat="1" ht="15" customHeight="1">
      <c r="A12" s="425"/>
      <c r="B12" s="62" t="s">
        <v>25</v>
      </c>
      <c r="C12" s="54"/>
      <c r="D12" s="54"/>
      <c r="E12" s="54"/>
      <c r="F12" s="54" t="s">
        <v>22</v>
      </c>
      <c r="G12" s="54"/>
      <c r="H12" s="54"/>
      <c r="I12" s="54"/>
      <c r="J12" s="54"/>
      <c r="K12" s="54"/>
      <c r="L12" s="54"/>
      <c r="M12" s="54"/>
      <c r="N12" s="55"/>
    </row>
    <row r="13" spans="1:14" s="60" customFormat="1" ht="15" customHeight="1">
      <c r="A13" s="425"/>
      <c r="B13" s="62" t="s">
        <v>27</v>
      </c>
      <c r="C13" s="54"/>
      <c r="D13" s="54"/>
      <c r="E13" s="54"/>
      <c r="F13" s="54"/>
      <c r="G13" s="54" t="s">
        <v>22</v>
      </c>
      <c r="H13" s="54"/>
      <c r="I13" s="54"/>
      <c r="J13" s="54"/>
      <c r="K13" s="54"/>
      <c r="L13" s="54"/>
      <c r="M13" s="54"/>
      <c r="N13" s="55"/>
    </row>
    <row r="14" spans="1:14" s="60" customFormat="1" ht="15" customHeight="1">
      <c r="A14" s="425"/>
      <c r="B14" s="62" t="s">
        <v>26</v>
      </c>
      <c r="C14" s="54"/>
      <c r="D14" s="54"/>
      <c r="E14" s="54"/>
      <c r="F14" s="54"/>
      <c r="G14" s="54"/>
      <c r="H14" s="54" t="s">
        <v>22</v>
      </c>
      <c r="I14" s="54"/>
      <c r="J14" s="54"/>
      <c r="K14" s="54"/>
      <c r="L14" s="54"/>
      <c r="M14" s="54"/>
      <c r="N14" s="55"/>
    </row>
    <row r="15" spans="1:14" s="60" customFormat="1" ht="15" customHeight="1">
      <c r="A15" s="425"/>
      <c r="B15" s="83" t="s">
        <v>175</v>
      </c>
      <c r="C15" s="82"/>
      <c r="D15" s="82"/>
      <c r="E15" s="82"/>
      <c r="F15" s="82"/>
      <c r="G15" s="82"/>
      <c r="H15" s="82"/>
      <c r="I15" s="82"/>
      <c r="J15" s="82"/>
      <c r="K15" s="82"/>
      <c r="L15" s="82" t="s">
        <v>22</v>
      </c>
      <c r="M15" s="82"/>
      <c r="N15" s="84"/>
    </row>
    <row r="16" spans="1:14" s="60" customFormat="1" ht="15" customHeight="1">
      <c r="A16" s="425"/>
      <c r="B16" s="62" t="s">
        <v>28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 t="s">
        <v>22</v>
      </c>
    </row>
    <row r="17" spans="1:14" s="60" customFormat="1" ht="15" customHeight="1">
      <c r="A17" s="425"/>
      <c r="B17" s="62" t="s">
        <v>29</v>
      </c>
      <c r="C17" s="54"/>
      <c r="D17" s="54"/>
      <c r="E17" s="54"/>
      <c r="F17" s="54" t="s">
        <v>22</v>
      </c>
      <c r="G17" s="54"/>
      <c r="H17" s="54"/>
      <c r="I17" s="54"/>
      <c r="J17" s="54"/>
      <c r="K17" s="54"/>
      <c r="L17" s="54"/>
      <c r="M17" s="54"/>
      <c r="N17" s="55" t="s">
        <v>22</v>
      </c>
    </row>
    <row r="18" spans="1:14" s="60" customFormat="1" ht="15" customHeight="1">
      <c r="A18" s="425"/>
      <c r="B18" s="62" t="s">
        <v>30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 t="s">
        <v>22</v>
      </c>
    </row>
    <row r="19" spans="1:14" s="60" customFormat="1" ht="15" customHeight="1">
      <c r="A19" s="425"/>
      <c r="B19" s="62" t="s">
        <v>31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 t="s">
        <v>22</v>
      </c>
      <c r="N19" s="55"/>
    </row>
    <row r="20" spans="1:14" s="60" customFormat="1" ht="15" customHeight="1" thickBot="1">
      <c r="A20" s="426"/>
      <c r="B20" s="64" t="s">
        <v>32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 t="s">
        <v>22</v>
      </c>
    </row>
    <row r="21" spans="1:14" s="60" customFormat="1" ht="15" customHeight="1">
      <c r="A21" s="423" t="s">
        <v>553</v>
      </c>
      <c r="B21" s="321" t="s">
        <v>509</v>
      </c>
      <c r="C21" s="315" t="s">
        <v>495</v>
      </c>
      <c r="D21" s="315" t="s">
        <v>22</v>
      </c>
      <c r="E21" s="315" t="s">
        <v>22</v>
      </c>
      <c r="F21" s="315" t="s">
        <v>22</v>
      </c>
      <c r="G21" s="315" t="s">
        <v>22</v>
      </c>
      <c r="H21" s="315" t="s">
        <v>22</v>
      </c>
      <c r="I21" s="315" t="s">
        <v>22</v>
      </c>
      <c r="J21" s="315" t="s">
        <v>22</v>
      </c>
      <c r="K21" s="315" t="s">
        <v>22</v>
      </c>
      <c r="L21" s="315" t="s">
        <v>22</v>
      </c>
      <c r="M21" s="315" t="s">
        <v>22</v>
      </c>
      <c r="N21" s="318" t="s">
        <v>22</v>
      </c>
    </row>
    <row r="22" spans="1:14" s="60" customFormat="1" ht="15" customHeight="1">
      <c r="A22" s="425"/>
      <c r="B22" s="322" t="s">
        <v>453</v>
      </c>
      <c r="C22" s="316" t="s">
        <v>22</v>
      </c>
      <c r="D22" s="316" t="s">
        <v>22</v>
      </c>
      <c r="E22" s="316" t="s">
        <v>22</v>
      </c>
      <c r="F22" s="316" t="s">
        <v>22</v>
      </c>
      <c r="G22" s="316" t="s">
        <v>22</v>
      </c>
      <c r="H22" s="316" t="s">
        <v>22</v>
      </c>
      <c r="I22" s="316"/>
      <c r="J22" s="316" t="s">
        <v>22</v>
      </c>
      <c r="K22" s="316" t="s">
        <v>22</v>
      </c>
      <c r="L22" s="316" t="s">
        <v>22</v>
      </c>
      <c r="M22" s="316" t="s">
        <v>22</v>
      </c>
      <c r="N22" s="319" t="s">
        <v>22</v>
      </c>
    </row>
    <row r="23" spans="1:14" s="60" customFormat="1" ht="15" customHeight="1">
      <c r="A23" s="425"/>
      <c r="B23" s="322" t="s">
        <v>454</v>
      </c>
      <c r="C23" s="316"/>
      <c r="D23" s="316"/>
      <c r="E23" s="316" t="s">
        <v>22</v>
      </c>
      <c r="F23" s="316"/>
      <c r="G23" s="316"/>
      <c r="H23" s="316"/>
      <c r="I23" s="316"/>
      <c r="J23" s="316"/>
      <c r="K23" s="316"/>
      <c r="L23" s="316"/>
      <c r="M23" s="316"/>
      <c r="N23" s="319"/>
    </row>
    <row r="24" spans="1:14" s="60" customFormat="1" ht="15" customHeight="1">
      <c r="A24" s="425"/>
      <c r="B24" s="322" t="s">
        <v>455</v>
      </c>
      <c r="C24" s="316"/>
      <c r="D24" s="316" t="s">
        <v>22</v>
      </c>
      <c r="E24" s="316"/>
      <c r="F24" s="316"/>
      <c r="G24" s="316"/>
      <c r="H24" s="316"/>
      <c r="I24" s="316" t="s">
        <v>22</v>
      </c>
      <c r="J24" s="316"/>
      <c r="K24" s="316"/>
      <c r="L24" s="316"/>
      <c r="M24" s="316" t="s">
        <v>22</v>
      </c>
      <c r="N24" s="319"/>
    </row>
    <row r="25" spans="1:14" s="60" customFormat="1" ht="15" customHeight="1">
      <c r="A25" s="425"/>
      <c r="B25" s="322" t="s">
        <v>456</v>
      </c>
      <c r="C25" s="316" t="s">
        <v>22</v>
      </c>
      <c r="D25" s="316" t="s">
        <v>22</v>
      </c>
      <c r="E25" s="316"/>
      <c r="F25" s="316" t="s">
        <v>22</v>
      </c>
      <c r="G25" s="316"/>
      <c r="H25" s="316" t="s">
        <v>22</v>
      </c>
      <c r="I25" s="316" t="s">
        <v>22</v>
      </c>
      <c r="J25" s="316" t="s">
        <v>22</v>
      </c>
      <c r="K25" s="316" t="s">
        <v>22</v>
      </c>
      <c r="L25" s="316"/>
      <c r="M25" s="316" t="s">
        <v>22</v>
      </c>
      <c r="N25" s="319"/>
    </row>
    <row r="26" spans="1:14" s="60" customFormat="1" ht="15" customHeight="1">
      <c r="A26" s="425"/>
      <c r="B26" s="322" t="s">
        <v>457</v>
      </c>
      <c r="C26" s="316"/>
      <c r="D26" s="316"/>
      <c r="E26" s="316"/>
      <c r="F26" s="316"/>
      <c r="G26" s="316" t="s">
        <v>22</v>
      </c>
      <c r="H26" s="316"/>
      <c r="I26" s="316"/>
      <c r="J26" s="316"/>
      <c r="K26" s="316"/>
      <c r="L26" s="316" t="s">
        <v>22</v>
      </c>
      <c r="M26" s="316"/>
      <c r="N26" s="319"/>
    </row>
    <row r="27" spans="1:14" s="60" customFormat="1" ht="15" customHeight="1">
      <c r="A27" s="425"/>
      <c r="B27" s="322" t="s">
        <v>458</v>
      </c>
      <c r="C27" s="316"/>
      <c r="D27" s="316"/>
      <c r="E27" s="316"/>
      <c r="F27" s="316"/>
      <c r="G27" s="316" t="s">
        <v>22</v>
      </c>
      <c r="H27" s="316"/>
      <c r="I27" s="316"/>
      <c r="J27" s="316"/>
      <c r="K27" s="316"/>
      <c r="L27" s="316" t="s">
        <v>22</v>
      </c>
      <c r="M27" s="316"/>
      <c r="N27" s="319"/>
    </row>
    <row r="28" spans="1:14" s="60" customFormat="1" ht="15" customHeight="1" thickBot="1">
      <c r="A28" s="426"/>
      <c r="B28" s="323" t="s">
        <v>459</v>
      </c>
      <c r="C28" s="317"/>
      <c r="D28" s="317"/>
      <c r="E28" s="317"/>
      <c r="F28" s="317"/>
      <c r="G28" s="317" t="s">
        <v>22</v>
      </c>
      <c r="H28" s="317"/>
      <c r="I28" s="317"/>
      <c r="J28" s="317"/>
      <c r="K28" s="317"/>
      <c r="L28" s="317"/>
      <c r="M28" s="317"/>
      <c r="N28" s="320"/>
    </row>
    <row r="29" spans="1:14" s="60" customFormat="1" ht="15" customHeight="1">
      <c r="A29" s="423" t="s">
        <v>69</v>
      </c>
      <c r="B29" s="63" t="s">
        <v>168</v>
      </c>
      <c r="C29" s="56" t="s">
        <v>22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</row>
    <row r="30" spans="1:14" s="60" customFormat="1" ht="15" customHeight="1">
      <c r="A30" s="425"/>
      <c r="B30" s="62" t="s">
        <v>554</v>
      </c>
      <c r="C30" s="54" t="s">
        <v>22</v>
      </c>
      <c r="D30" s="54"/>
      <c r="E30" s="54"/>
      <c r="F30" s="54"/>
      <c r="G30" s="54"/>
      <c r="H30" s="54"/>
      <c r="I30" s="54"/>
      <c r="J30" s="54"/>
      <c r="K30" s="54"/>
      <c r="L30" s="54"/>
      <c r="M30" s="54" t="s">
        <v>22</v>
      </c>
      <c r="N30" s="55" t="s">
        <v>22</v>
      </c>
    </row>
    <row r="31" spans="1:14" s="60" customFormat="1" ht="15" customHeight="1" thickBot="1">
      <c r="A31" s="426"/>
      <c r="B31" s="64" t="s">
        <v>169</v>
      </c>
      <c r="C31" s="58" t="s">
        <v>22</v>
      </c>
      <c r="D31" s="58" t="s">
        <v>22</v>
      </c>
      <c r="E31" s="58" t="s">
        <v>22</v>
      </c>
      <c r="F31" s="58" t="s">
        <v>22</v>
      </c>
      <c r="G31" s="58" t="s">
        <v>22</v>
      </c>
      <c r="H31" s="58" t="s">
        <v>22</v>
      </c>
      <c r="I31" s="58" t="s">
        <v>22</v>
      </c>
      <c r="J31" s="58" t="s">
        <v>22</v>
      </c>
      <c r="K31" s="58" t="s">
        <v>22</v>
      </c>
      <c r="L31" s="58" t="s">
        <v>22</v>
      </c>
      <c r="M31" s="58" t="s">
        <v>22</v>
      </c>
      <c r="N31" s="59" t="s">
        <v>22</v>
      </c>
    </row>
    <row r="32" spans="1:14" ht="14.25">
      <c r="A32" s="416" t="s">
        <v>47</v>
      </c>
      <c r="B32" s="249" t="s">
        <v>411</v>
      </c>
      <c r="C32" s="249" t="s">
        <v>22</v>
      </c>
      <c r="D32" s="249" t="s">
        <v>22</v>
      </c>
      <c r="E32" s="249" t="s">
        <v>22</v>
      </c>
      <c r="F32" s="249" t="s">
        <v>22</v>
      </c>
      <c r="G32" s="249" t="s">
        <v>22</v>
      </c>
      <c r="H32" s="249" t="s">
        <v>22</v>
      </c>
      <c r="I32" s="249" t="s">
        <v>22</v>
      </c>
      <c r="J32" s="249" t="s">
        <v>22</v>
      </c>
      <c r="K32" s="249" t="s">
        <v>22</v>
      </c>
      <c r="L32" s="249" t="s">
        <v>22</v>
      </c>
      <c r="M32" s="249" t="s">
        <v>22</v>
      </c>
      <c r="N32" s="324" t="s">
        <v>22</v>
      </c>
    </row>
    <row r="33" spans="1:14" ht="14.25">
      <c r="A33" s="417"/>
      <c r="B33" s="248" t="s">
        <v>413</v>
      </c>
      <c r="C33" s="248" t="s">
        <v>22</v>
      </c>
      <c r="D33" s="247" t="s">
        <v>22</v>
      </c>
      <c r="E33" s="247" t="s">
        <v>22</v>
      </c>
      <c r="F33" s="247" t="s">
        <v>22</v>
      </c>
      <c r="G33" s="247" t="s">
        <v>22</v>
      </c>
      <c r="H33" s="247" t="s">
        <v>22</v>
      </c>
      <c r="I33" s="247" t="s">
        <v>22</v>
      </c>
      <c r="J33" s="247" t="s">
        <v>22</v>
      </c>
      <c r="K33" s="247" t="s">
        <v>22</v>
      </c>
      <c r="L33" s="247" t="s">
        <v>22</v>
      </c>
      <c r="M33" s="247" t="s">
        <v>22</v>
      </c>
      <c r="N33" s="325" t="s">
        <v>22</v>
      </c>
    </row>
    <row r="34" spans="1:14" ht="14.25">
      <c r="A34" s="417"/>
      <c r="B34" s="247" t="s">
        <v>415</v>
      </c>
      <c r="C34" s="248" t="s">
        <v>22</v>
      </c>
      <c r="D34" s="247"/>
      <c r="E34" s="247"/>
      <c r="F34" s="247"/>
      <c r="G34" s="247"/>
      <c r="H34" s="247"/>
      <c r="I34" s="247"/>
      <c r="J34" s="248" t="s">
        <v>22</v>
      </c>
      <c r="K34" s="247"/>
      <c r="L34" s="247"/>
      <c r="M34" s="247"/>
      <c r="N34" s="325"/>
    </row>
    <row r="35" spans="1:14" ht="14.25">
      <c r="A35" s="417"/>
      <c r="B35" s="247" t="s">
        <v>416</v>
      </c>
      <c r="C35" s="247" t="s">
        <v>22</v>
      </c>
      <c r="D35" s="247"/>
      <c r="E35" s="247"/>
      <c r="F35" s="247"/>
      <c r="G35" s="247" t="s">
        <v>22</v>
      </c>
      <c r="H35" s="247"/>
      <c r="I35" s="247"/>
      <c r="J35" s="247"/>
      <c r="K35" s="247"/>
      <c r="L35" s="247"/>
      <c r="M35" s="247"/>
      <c r="N35" s="325"/>
    </row>
    <row r="36" spans="1:14" ht="14.25">
      <c r="A36" s="417"/>
      <c r="B36" s="248" t="s">
        <v>383</v>
      </c>
      <c r="C36" s="248"/>
      <c r="D36" s="247" t="s">
        <v>22</v>
      </c>
      <c r="E36" s="247"/>
      <c r="F36" s="247"/>
      <c r="G36" s="247"/>
      <c r="H36" s="247"/>
      <c r="I36" s="247"/>
      <c r="J36" s="247"/>
      <c r="K36" s="247"/>
      <c r="L36" s="247"/>
      <c r="M36" s="247"/>
      <c r="N36" s="325"/>
    </row>
    <row r="37" spans="1:14" ht="14.25">
      <c r="A37" s="417"/>
      <c r="B37" s="248" t="s">
        <v>394</v>
      </c>
      <c r="C37" s="248"/>
      <c r="D37" s="248"/>
      <c r="E37" s="248" t="s">
        <v>22</v>
      </c>
      <c r="F37" s="248"/>
      <c r="G37" s="248"/>
      <c r="H37" s="248"/>
      <c r="I37" s="248"/>
      <c r="J37" s="248"/>
      <c r="K37" s="248"/>
      <c r="L37" s="248"/>
      <c r="M37" s="248"/>
      <c r="N37" s="326"/>
    </row>
    <row r="38" spans="1:14" ht="14.25">
      <c r="A38" s="417"/>
      <c r="B38" s="247" t="s">
        <v>421</v>
      </c>
      <c r="C38" s="247"/>
      <c r="D38" s="247"/>
      <c r="E38" s="247"/>
      <c r="F38" s="247"/>
      <c r="G38" s="247" t="s">
        <v>22</v>
      </c>
      <c r="H38" s="247"/>
      <c r="I38" s="247"/>
      <c r="J38" s="247"/>
      <c r="K38" s="247"/>
      <c r="L38" s="247"/>
      <c r="M38" s="247"/>
      <c r="N38" s="325"/>
    </row>
    <row r="39" spans="1:14" ht="14.25">
      <c r="A39" s="417"/>
      <c r="B39" s="247" t="s">
        <v>403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 t="s">
        <v>22</v>
      </c>
      <c r="M39" s="247"/>
      <c r="N39" s="325"/>
    </row>
    <row r="40" spans="1:14" ht="15" thickBot="1">
      <c r="A40" s="418"/>
      <c r="B40" s="329" t="s">
        <v>406</v>
      </c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 t="s">
        <v>22</v>
      </c>
      <c r="N40" s="330"/>
    </row>
    <row r="41" spans="1:14" ht="14.25">
      <c r="A41" s="421" t="s">
        <v>561</v>
      </c>
      <c r="B41" s="63" t="s">
        <v>372</v>
      </c>
      <c r="C41" s="63" t="s">
        <v>22</v>
      </c>
      <c r="D41" s="63" t="s">
        <v>22</v>
      </c>
      <c r="E41" s="63" t="s">
        <v>22</v>
      </c>
      <c r="F41" s="63" t="s">
        <v>22</v>
      </c>
      <c r="G41" s="63" t="s">
        <v>22</v>
      </c>
      <c r="H41" s="63" t="s">
        <v>22</v>
      </c>
      <c r="I41" s="63" t="s">
        <v>22</v>
      </c>
      <c r="J41" s="63" t="s">
        <v>22</v>
      </c>
      <c r="K41" s="63" t="s">
        <v>22</v>
      </c>
      <c r="L41" s="63" t="s">
        <v>22</v>
      </c>
      <c r="M41" s="63" t="s">
        <v>22</v>
      </c>
      <c r="N41" s="331" t="s">
        <v>22</v>
      </c>
    </row>
    <row r="42" spans="1:14" ht="15" thickBot="1">
      <c r="A42" s="422"/>
      <c r="B42" s="246" t="s">
        <v>373</v>
      </c>
      <c r="C42" s="246" t="s">
        <v>22</v>
      </c>
      <c r="D42" s="246" t="s">
        <v>22</v>
      </c>
      <c r="E42" s="246" t="s">
        <v>22</v>
      </c>
      <c r="F42" s="246" t="s">
        <v>22</v>
      </c>
      <c r="G42" s="246" t="s">
        <v>22</v>
      </c>
      <c r="H42" s="246" t="s">
        <v>22</v>
      </c>
      <c r="I42" s="246" t="s">
        <v>22</v>
      </c>
      <c r="J42" s="246" t="s">
        <v>22</v>
      </c>
      <c r="K42" s="246" t="s">
        <v>22</v>
      </c>
      <c r="L42" s="246" t="s">
        <v>22</v>
      </c>
      <c r="M42" s="246" t="s">
        <v>22</v>
      </c>
      <c r="N42" s="333" t="s">
        <v>22</v>
      </c>
    </row>
    <row r="43" spans="1:14" ht="14.25">
      <c r="A43" s="416" t="s">
        <v>507</v>
      </c>
      <c r="B43" s="63" t="s">
        <v>493</v>
      </c>
      <c r="C43" s="63" t="s">
        <v>22</v>
      </c>
      <c r="D43" s="63" t="s">
        <v>495</v>
      </c>
      <c r="E43" s="63" t="s">
        <v>22</v>
      </c>
      <c r="F43" s="63" t="s">
        <v>22</v>
      </c>
      <c r="G43" s="63" t="s">
        <v>22</v>
      </c>
      <c r="H43" s="63" t="s">
        <v>22</v>
      </c>
      <c r="I43" s="63" t="s">
        <v>22</v>
      </c>
      <c r="J43" s="63" t="s">
        <v>22</v>
      </c>
      <c r="K43" s="63" t="s">
        <v>22</v>
      </c>
      <c r="L43" s="63" t="s">
        <v>22</v>
      </c>
      <c r="M43" s="63" t="s">
        <v>22</v>
      </c>
      <c r="N43" s="331" t="s">
        <v>22</v>
      </c>
    </row>
    <row r="44" spans="1:14" ht="14.25">
      <c r="A44" s="417"/>
      <c r="B44" s="62" t="s">
        <v>422</v>
      </c>
      <c r="C44" s="62" t="s">
        <v>22</v>
      </c>
      <c r="D44" s="62" t="s">
        <v>22</v>
      </c>
      <c r="E44" s="62" t="s">
        <v>22</v>
      </c>
      <c r="F44" s="62" t="s">
        <v>22</v>
      </c>
      <c r="G44" s="62" t="s">
        <v>22</v>
      </c>
      <c r="H44" s="62" t="s">
        <v>22</v>
      </c>
      <c r="I44" s="62" t="s">
        <v>22</v>
      </c>
      <c r="J44" s="62" t="s">
        <v>22</v>
      </c>
      <c r="K44" s="62" t="s">
        <v>22</v>
      </c>
      <c r="L44" s="62" t="s">
        <v>22</v>
      </c>
      <c r="M44" s="62" t="s">
        <v>22</v>
      </c>
      <c r="N44" s="334" t="s">
        <v>22</v>
      </c>
    </row>
    <row r="45" spans="1:14" ht="14.25">
      <c r="A45" s="417"/>
      <c r="B45" s="62" t="s">
        <v>425</v>
      </c>
      <c r="C45" s="62" t="s">
        <v>22</v>
      </c>
      <c r="D45" s="62" t="s">
        <v>22</v>
      </c>
      <c r="E45" s="62" t="s">
        <v>22</v>
      </c>
      <c r="F45" s="62" t="s">
        <v>22</v>
      </c>
      <c r="G45" s="62" t="s">
        <v>22</v>
      </c>
      <c r="H45" s="62" t="s">
        <v>22</v>
      </c>
      <c r="I45" s="62" t="s">
        <v>22</v>
      </c>
      <c r="J45" s="62" t="s">
        <v>22</v>
      </c>
      <c r="K45" s="62" t="s">
        <v>22</v>
      </c>
      <c r="L45" s="62" t="s">
        <v>22</v>
      </c>
      <c r="M45" s="62" t="s">
        <v>22</v>
      </c>
      <c r="N45" s="334" t="s">
        <v>22</v>
      </c>
    </row>
    <row r="46" spans="1:14" ht="14.25">
      <c r="A46" s="417"/>
      <c r="B46" s="62" t="s">
        <v>428</v>
      </c>
      <c r="C46" s="62"/>
      <c r="D46" s="62"/>
      <c r="E46" s="62" t="s">
        <v>22</v>
      </c>
      <c r="F46" s="62"/>
      <c r="G46" s="62"/>
      <c r="H46" s="62"/>
      <c r="I46" s="62"/>
      <c r="J46" s="62"/>
      <c r="K46" s="62"/>
      <c r="L46" s="62"/>
      <c r="M46" s="62"/>
      <c r="N46" s="334" t="s">
        <v>22</v>
      </c>
    </row>
    <row r="47" spans="1:14" ht="15" thickBot="1">
      <c r="A47" s="418"/>
      <c r="B47" s="246" t="s">
        <v>439</v>
      </c>
      <c r="C47" s="246"/>
      <c r="D47" s="246"/>
      <c r="E47" s="246"/>
      <c r="F47" s="246"/>
      <c r="G47" s="246"/>
      <c r="H47" s="246" t="s">
        <v>22</v>
      </c>
      <c r="I47" s="246"/>
      <c r="J47" s="246"/>
      <c r="K47" s="246"/>
      <c r="L47" s="246"/>
      <c r="M47" s="246"/>
      <c r="N47" s="333"/>
    </row>
    <row r="48" spans="1:14" ht="14.25">
      <c r="A48" s="416" t="s">
        <v>519</v>
      </c>
      <c r="B48" s="63" t="s">
        <v>521</v>
      </c>
      <c r="C48" s="63" t="s">
        <v>22</v>
      </c>
      <c r="D48" s="63" t="s">
        <v>22</v>
      </c>
      <c r="E48" s="63" t="s">
        <v>22</v>
      </c>
      <c r="F48" s="63" t="s">
        <v>22</v>
      </c>
      <c r="G48" s="63" t="s">
        <v>22</v>
      </c>
      <c r="H48" s="63" t="s">
        <v>22</v>
      </c>
      <c r="I48" s="63" t="s">
        <v>22</v>
      </c>
      <c r="J48" s="63" t="s">
        <v>22</v>
      </c>
      <c r="K48" s="63" t="s">
        <v>22</v>
      </c>
      <c r="L48" s="63" t="s">
        <v>22</v>
      </c>
      <c r="M48" s="63" t="s">
        <v>22</v>
      </c>
      <c r="N48" s="331" t="s">
        <v>22</v>
      </c>
    </row>
    <row r="49" spans="1:14" ht="14.25">
      <c r="A49" s="417"/>
      <c r="B49" s="62" t="s">
        <v>522</v>
      </c>
      <c r="C49" s="62"/>
      <c r="D49" s="62"/>
      <c r="E49" s="327"/>
      <c r="F49" s="62" t="s">
        <v>22</v>
      </c>
      <c r="G49" s="62"/>
      <c r="H49" s="62"/>
      <c r="I49" s="62"/>
      <c r="J49" s="62"/>
      <c r="K49" s="62"/>
      <c r="L49" s="62"/>
      <c r="M49" s="62"/>
      <c r="N49" s="334"/>
    </row>
    <row r="50" spans="1:14" ht="14.25">
      <c r="A50" s="417"/>
      <c r="B50" s="62" t="s">
        <v>523</v>
      </c>
      <c r="C50" s="62"/>
      <c r="D50" s="62"/>
      <c r="E50" s="62"/>
      <c r="F50" s="327"/>
      <c r="G50" s="62" t="s">
        <v>22</v>
      </c>
      <c r="H50" s="62"/>
      <c r="I50" s="62"/>
      <c r="J50" s="62"/>
      <c r="K50" s="62"/>
      <c r="L50" s="62"/>
      <c r="M50" s="62"/>
      <c r="N50" s="334"/>
    </row>
    <row r="51" spans="1:14" ht="14.25">
      <c r="A51" s="417"/>
      <c r="B51" s="62" t="s">
        <v>524</v>
      </c>
      <c r="C51" s="62"/>
      <c r="D51" s="62"/>
      <c r="E51" s="62"/>
      <c r="F51" s="62"/>
      <c r="G51" s="327"/>
      <c r="H51" s="62"/>
      <c r="I51" s="62" t="s">
        <v>22</v>
      </c>
      <c r="J51" s="62"/>
      <c r="K51" s="62"/>
      <c r="L51" s="62"/>
      <c r="M51" s="62"/>
      <c r="N51" s="334"/>
    </row>
    <row r="52" spans="1:14" ht="14.25">
      <c r="A52" s="417"/>
      <c r="B52" s="62" t="s">
        <v>525</v>
      </c>
      <c r="C52" s="62"/>
      <c r="D52" s="62"/>
      <c r="E52" s="62"/>
      <c r="F52" s="62" t="s">
        <v>22</v>
      </c>
      <c r="G52" s="62"/>
      <c r="H52" s="327"/>
      <c r="I52" s="62"/>
      <c r="J52" s="62"/>
      <c r="K52" s="62"/>
      <c r="L52" s="62"/>
      <c r="M52" s="62"/>
      <c r="N52" s="334"/>
    </row>
    <row r="53" spans="1:14" ht="14.25">
      <c r="A53" s="417"/>
      <c r="B53" s="62" t="s">
        <v>467</v>
      </c>
      <c r="C53" s="62"/>
      <c r="D53" s="62"/>
      <c r="E53" s="62"/>
      <c r="F53" s="62"/>
      <c r="G53" s="62"/>
      <c r="H53" s="62"/>
      <c r="I53" s="327"/>
      <c r="J53" s="62" t="s">
        <v>22</v>
      </c>
      <c r="K53" s="62"/>
      <c r="L53" s="62"/>
      <c r="M53" s="62"/>
      <c r="N53" s="334"/>
    </row>
    <row r="54" spans="1:14" ht="14.25">
      <c r="A54" s="417"/>
      <c r="B54" s="62" t="s">
        <v>527</v>
      </c>
      <c r="C54" s="62"/>
      <c r="D54" s="62"/>
      <c r="E54" s="62"/>
      <c r="F54" s="62"/>
      <c r="G54" s="62"/>
      <c r="H54" s="62"/>
      <c r="I54" s="62"/>
      <c r="J54" s="327"/>
      <c r="K54" s="62" t="s">
        <v>22</v>
      </c>
      <c r="L54" s="62"/>
      <c r="M54" s="62"/>
      <c r="N54" s="334"/>
    </row>
    <row r="55" spans="1:14" ht="14.25">
      <c r="A55" s="417"/>
      <c r="B55" s="62" t="s">
        <v>528</v>
      </c>
      <c r="C55" s="62"/>
      <c r="D55" s="62"/>
      <c r="E55" s="62"/>
      <c r="F55" s="62"/>
      <c r="G55" s="62"/>
      <c r="H55" s="62"/>
      <c r="I55" s="62"/>
      <c r="J55" s="62"/>
      <c r="K55" s="327"/>
      <c r="L55" s="62" t="s">
        <v>22</v>
      </c>
      <c r="M55" s="62"/>
      <c r="N55" s="334"/>
    </row>
    <row r="56" spans="1:14" ht="14.25">
      <c r="A56" s="417"/>
      <c r="B56" s="62" t="s">
        <v>12</v>
      </c>
      <c r="C56" s="62"/>
      <c r="D56" s="62"/>
      <c r="E56" s="62"/>
      <c r="F56" s="62"/>
      <c r="G56" s="62"/>
      <c r="H56" s="62"/>
      <c r="I56" s="62"/>
      <c r="J56" s="62"/>
      <c r="K56" s="62"/>
      <c r="L56" s="327"/>
      <c r="M56" s="62" t="s">
        <v>22</v>
      </c>
      <c r="N56" s="334"/>
    </row>
    <row r="57" spans="1:14" ht="14.25">
      <c r="A57" s="417"/>
      <c r="B57" s="62" t="s">
        <v>1</v>
      </c>
      <c r="C57" s="62"/>
      <c r="D57" s="62"/>
      <c r="E57" s="62"/>
      <c r="F57" s="62"/>
      <c r="G57" s="62"/>
      <c r="H57" s="62"/>
      <c r="I57" s="62"/>
      <c r="J57" s="62"/>
      <c r="K57" s="62"/>
      <c r="L57" s="327"/>
      <c r="M57" s="62"/>
      <c r="N57" s="334" t="s">
        <v>22</v>
      </c>
    </row>
    <row r="58" spans="1:14" ht="15" thickBot="1">
      <c r="A58" s="417"/>
      <c r="B58" s="62" t="s">
        <v>8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334" t="s">
        <v>22</v>
      </c>
    </row>
    <row r="59" spans="1:14" ht="14.25">
      <c r="A59" s="419" t="s">
        <v>562</v>
      </c>
      <c r="B59" s="63" t="s">
        <v>473</v>
      </c>
      <c r="C59" s="63" t="s">
        <v>22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331"/>
    </row>
    <row r="60" spans="1:14" ht="14.25">
      <c r="A60" s="420"/>
      <c r="B60" s="62" t="s">
        <v>555</v>
      </c>
      <c r="C60" s="62" t="s">
        <v>22</v>
      </c>
      <c r="D60" s="62"/>
      <c r="E60" s="327"/>
      <c r="F60" s="62"/>
      <c r="G60" s="62"/>
      <c r="H60" s="62"/>
      <c r="I60" s="62"/>
      <c r="J60" s="62"/>
      <c r="K60" s="62"/>
      <c r="L60" s="62"/>
      <c r="M60" s="62"/>
      <c r="N60" s="334"/>
    </row>
    <row r="61" spans="1:14" ht="14.25">
      <c r="A61" s="420"/>
      <c r="B61" s="62" t="s">
        <v>474</v>
      </c>
      <c r="C61" s="62" t="s">
        <v>22</v>
      </c>
      <c r="D61" s="62"/>
      <c r="E61" s="327"/>
      <c r="F61" s="62"/>
      <c r="G61" s="62"/>
      <c r="H61" s="62"/>
      <c r="I61" s="62"/>
      <c r="J61" s="62"/>
      <c r="K61" s="62"/>
      <c r="L61" s="62"/>
      <c r="M61" s="62"/>
      <c r="N61" s="334"/>
    </row>
    <row r="62" spans="1:14" ht="14.25">
      <c r="A62" s="420"/>
      <c r="B62" s="62" t="s">
        <v>475</v>
      </c>
      <c r="C62" s="62"/>
      <c r="D62" s="62" t="s">
        <v>22</v>
      </c>
      <c r="E62" s="327"/>
      <c r="F62" s="62"/>
      <c r="G62" s="62"/>
      <c r="H62" s="62"/>
      <c r="I62" s="62"/>
      <c r="J62" s="62"/>
      <c r="K62" s="62"/>
      <c r="L62" s="62"/>
      <c r="M62" s="62"/>
      <c r="N62" s="334"/>
    </row>
    <row r="63" spans="1:14" ht="14.25">
      <c r="A63" s="420"/>
      <c r="B63" s="62" t="s">
        <v>476</v>
      </c>
      <c r="C63" s="62"/>
      <c r="D63" s="62" t="s">
        <v>22</v>
      </c>
      <c r="E63" s="62"/>
      <c r="F63" s="327"/>
      <c r="G63" s="62"/>
      <c r="H63" s="62"/>
      <c r="I63" s="62"/>
      <c r="J63" s="62"/>
      <c r="K63" s="62"/>
      <c r="L63" s="62"/>
      <c r="M63" s="62"/>
      <c r="N63" s="334"/>
    </row>
    <row r="64" spans="1:14" ht="14.25">
      <c r="A64" s="420"/>
      <c r="B64" s="62" t="s">
        <v>477</v>
      </c>
      <c r="C64" s="62"/>
      <c r="D64" s="62"/>
      <c r="E64" s="62" t="s">
        <v>22</v>
      </c>
      <c r="F64" s="327"/>
      <c r="G64" s="62"/>
      <c r="H64" s="62"/>
      <c r="I64" s="62"/>
      <c r="J64" s="62"/>
      <c r="K64" s="62"/>
      <c r="L64" s="62"/>
      <c r="M64" s="62"/>
      <c r="N64" s="334"/>
    </row>
    <row r="65" spans="1:14" ht="14.25">
      <c r="A65" s="420"/>
      <c r="B65" s="62" t="s">
        <v>478</v>
      </c>
      <c r="C65" s="62"/>
      <c r="D65" s="62"/>
      <c r="E65" s="62"/>
      <c r="F65" s="327"/>
      <c r="G65" s="62" t="s">
        <v>22</v>
      </c>
      <c r="H65" s="62"/>
      <c r="I65" s="62"/>
      <c r="J65" s="62"/>
      <c r="K65" s="62"/>
      <c r="L65" s="62"/>
      <c r="M65" s="62"/>
      <c r="N65" s="334"/>
    </row>
    <row r="66" spans="1:14" ht="14.25">
      <c r="A66" s="420"/>
      <c r="B66" s="62" t="s">
        <v>479</v>
      </c>
      <c r="C66" s="62"/>
      <c r="D66" s="62"/>
      <c r="E66" s="62"/>
      <c r="F66" s="62"/>
      <c r="G66" s="327"/>
      <c r="H66" s="62" t="s">
        <v>22</v>
      </c>
      <c r="I66" s="62"/>
      <c r="J66" s="62"/>
      <c r="K66" s="62"/>
      <c r="L66" s="62"/>
      <c r="M66" s="62"/>
      <c r="N66" s="334"/>
    </row>
    <row r="67" spans="1:14" ht="14.25">
      <c r="A67" s="420"/>
      <c r="B67" s="62" t="s">
        <v>16</v>
      </c>
      <c r="C67" s="62"/>
      <c r="D67" s="62"/>
      <c r="E67" s="62"/>
      <c r="F67" s="62"/>
      <c r="G67" s="62"/>
      <c r="H67" s="327"/>
      <c r="I67" s="62" t="s">
        <v>22</v>
      </c>
      <c r="J67" s="62"/>
      <c r="K67" s="62"/>
      <c r="L67" s="62"/>
      <c r="M67" s="62"/>
      <c r="N67" s="334"/>
    </row>
    <row r="68" spans="1:14" ht="14.25">
      <c r="A68" s="420"/>
      <c r="B68" s="62" t="s">
        <v>480</v>
      </c>
      <c r="C68" s="62"/>
      <c r="D68" s="62"/>
      <c r="E68" s="62"/>
      <c r="F68" s="62"/>
      <c r="G68" s="62"/>
      <c r="H68" s="327"/>
      <c r="I68" s="62"/>
      <c r="J68" s="62"/>
      <c r="K68" s="62"/>
      <c r="L68" s="62" t="s">
        <v>22</v>
      </c>
      <c r="M68" s="62"/>
      <c r="N68" s="334"/>
    </row>
    <row r="69" spans="1:14" ht="14.25">
      <c r="A69" s="420"/>
      <c r="B69" s="62" t="s">
        <v>556</v>
      </c>
      <c r="C69" s="62"/>
      <c r="D69" s="62"/>
      <c r="E69" s="62"/>
      <c r="F69" s="62"/>
      <c r="G69" s="62"/>
      <c r="H69" s="62"/>
      <c r="I69" s="327"/>
      <c r="J69" s="62"/>
      <c r="K69" s="62"/>
      <c r="L69" s="62" t="s">
        <v>22</v>
      </c>
      <c r="M69" s="62"/>
      <c r="N69" s="334"/>
    </row>
    <row r="70" spans="1:14" ht="14.25">
      <c r="A70" s="420"/>
      <c r="B70" s="62" t="s">
        <v>481</v>
      </c>
      <c r="C70" s="62"/>
      <c r="D70" s="62"/>
      <c r="E70" s="62"/>
      <c r="F70" s="62"/>
      <c r="G70" s="62"/>
      <c r="H70" s="62"/>
      <c r="I70" s="62"/>
      <c r="J70" s="327"/>
      <c r="K70" s="62"/>
      <c r="L70" s="62"/>
      <c r="M70" s="62" t="s">
        <v>22</v>
      </c>
      <c r="N70" s="334"/>
    </row>
    <row r="71" spans="1:14" ht="15" thickBot="1">
      <c r="A71" s="420"/>
      <c r="B71" s="246" t="s">
        <v>482</v>
      </c>
      <c r="C71" s="246"/>
      <c r="D71" s="246"/>
      <c r="E71" s="246"/>
      <c r="F71" s="246"/>
      <c r="G71" s="246"/>
      <c r="H71" s="246"/>
      <c r="I71" s="246"/>
      <c r="J71" s="246"/>
      <c r="K71" s="335"/>
      <c r="L71" s="246"/>
      <c r="M71" s="246"/>
      <c r="N71" s="333" t="s">
        <v>22</v>
      </c>
    </row>
    <row r="72" spans="1:14" ht="14.25">
      <c r="A72" s="416" t="s">
        <v>557</v>
      </c>
      <c r="B72" s="63" t="s">
        <v>483</v>
      </c>
      <c r="C72" s="328"/>
      <c r="D72" s="63"/>
      <c r="E72" s="63" t="s">
        <v>22</v>
      </c>
      <c r="F72" s="63"/>
      <c r="G72" s="63"/>
      <c r="H72" s="63"/>
      <c r="I72" s="63"/>
      <c r="J72" s="63"/>
      <c r="K72" s="63"/>
      <c r="L72" s="63"/>
      <c r="M72" s="63"/>
      <c r="N72" s="331"/>
    </row>
    <row r="73" spans="1:14" ht="14.25">
      <c r="A73" s="417"/>
      <c r="B73" s="62" t="s">
        <v>484</v>
      </c>
      <c r="C73" s="62"/>
      <c r="D73" s="62"/>
      <c r="E73" s="62"/>
      <c r="F73" s="62" t="s">
        <v>22</v>
      </c>
      <c r="G73" s="62"/>
      <c r="H73" s="62"/>
      <c r="I73" s="62"/>
      <c r="J73" s="62"/>
      <c r="K73" s="62"/>
      <c r="L73" s="62"/>
      <c r="M73" s="62"/>
      <c r="N73" s="334"/>
    </row>
    <row r="74" spans="1:14" ht="14.25">
      <c r="A74" s="417"/>
      <c r="B74" s="62" t="s">
        <v>485</v>
      </c>
      <c r="C74" s="62"/>
      <c r="D74" s="62"/>
      <c r="E74" s="62"/>
      <c r="F74" s="62"/>
      <c r="G74" s="62"/>
      <c r="H74" s="62"/>
      <c r="I74" s="62"/>
      <c r="J74" s="62" t="s">
        <v>22</v>
      </c>
      <c r="K74" s="62"/>
      <c r="L74" s="62"/>
      <c r="M74" s="62"/>
      <c r="N74" s="334"/>
    </row>
    <row r="75" spans="1:14" ht="14.25">
      <c r="A75" s="417"/>
      <c r="B75" s="62" t="s">
        <v>486</v>
      </c>
      <c r="C75" s="62"/>
      <c r="D75" s="62"/>
      <c r="E75" s="62"/>
      <c r="F75" s="62"/>
      <c r="G75" s="62"/>
      <c r="H75" s="62"/>
      <c r="I75" s="62"/>
      <c r="J75" s="62"/>
      <c r="K75" s="62" t="s">
        <v>22</v>
      </c>
      <c r="L75" s="62"/>
      <c r="M75" s="62" t="s">
        <v>22</v>
      </c>
      <c r="N75" s="334"/>
    </row>
    <row r="76" spans="1:14" ht="14.25">
      <c r="A76" s="417"/>
      <c r="B76" s="62" t="s">
        <v>487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334"/>
    </row>
    <row r="77" spans="1:14" ht="14.25">
      <c r="A77" s="417"/>
      <c r="B77" s="62" t="s">
        <v>488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334"/>
    </row>
    <row r="78" spans="1:14" ht="14.25">
      <c r="A78" s="417"/>
      <c r="B78" s="62" t="s">
        <v>489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334"/>
    </row>
    <row r="79" spans="1:14" ht="15" thickBot="1">
      <c r="A79" s="418"/>
      <c r="B79" s="246" t="s">
        <v>490</v>
      </c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333"/>
    </row>
    <row r="80" spans="1:14" ht="14.25">
      <c r="A80" s="416" t="s">
        <v>558</v>
      </c>
      <c r="B80" s="63" t="s">
        <v>460</v>
      </c>
      <c r="C80" s="63" t="s">
        <v>22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331"/>
    </row>
    <row r="81" spans="1:14" ht="14.25">
      <c r="A81" s="417"/>
      <c r="B81" s="62" t="s">
        <v>36</v>
      </c>
      <c r="C81" s="62" t="s">
        <v>22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334"/>
    </row>
    <row r="82" spans="1:14" ht="14.25">
      <c r="A82" s="417"/>
      <c r="B82" s="62" t="s">
        <v>461</v>
      </c>
      <c r="C82" s="62"/>
      <c r="D82" s="62" t="s">
        <v>22</v>
      </c>
      <c r="E82" s="62" t="s">
        <v>22</v>
      </c>
      <c r="F82" s="62" t="s">
        <v>22</v>
      </c>
      <c r="G82" s="62"/>
      <c r="H82" s="62"/>
      <c r="I82" s="62"/>
      <c r="J82" s="62"/>
      <c r="K82" s="62"/>
      <c r="L82" s="62"/>
      <c r="M82" s="62"/>
      <c r="N82" s="334"/>
    </row>
    <row r="83" spans="1:14" ht="14.25">
      <c r="A83" s="417"/>
      <c r="B83" s="62" t="s">
        <v>463</v>
      </c>
      <c r="C83" s="62"/>
      <c r="D83" s="62"/>
      <c r="E83" s="62"/>
      <c r="F83" s="62" t="s">
        <v>22</v>
      </c>
      <c r="G83" s="62" t="s">
        <v>22</v>
      </c>
      <c r="H83" s="62"/>
      <c r="I83" s="62"/>
      <c r="J83" s="62"/>
      <c r="K83" s="62"/>
      <c r="L83" s="62"/>
      <c r="M83" s="62"/>
      <c r="N83" s="334"/>
    </row>
    <row r="84" spans="1:14" ht="14.25">
      <c r="A84" s="417"/>
      <c r="B84" s="62" t="s">
        <v>559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334"/>
    </row>
    <row r="85" spans="1:14" ht="14.25">
      <c r="A85" s="417"/>
      <c r="B85" s="62" t="s">
        <v>560</v>
      </c>
      <c r="C85" s="62"/>
      <c r="D85" s="62"/>
      <c r="E85" s="62"/>
      <c r="F85" s="62"/>
      <c r="G85" s="62"/>
      <c r="H85" s="62" t="s">
        <v>22</v>
      </c>
      <c r="I85" s="62"/>
      <c r="J85" s="62"/>
      <c r="K85" s="62"/>
      <c r="L85" s="62"/>
      <c r="M85" s="62"/>
      <c r="N85" s="334"/>
    </row>
    <row r="86" spans="1:14" ht="14.25">
      <c r="A86" s="417"/>
      <c r="B86" s="62" t="s">
        <v>464</v>
      </c>
      <c r="C86" s="62"/>
      <c r="D86" s="62"/>
      <c r="E86" s="62"/>
      <c r="F86" s="62"/>
      <c r="G86" s="62"/>
      <c r="H86" s="62"/>
      <c r="I86" s="62"/>
      <c r="J86" s="62"/>
      <c r="K86" s="62" t="s">
        <v>22</v>
      </c>
      <c r="L86" s="62"/>
      <c r="M86" s="62"/>
      <c r="N86" s="334"/>
    </row>
    <row r="87" spans="1:14" ht="14.25">
      <c r="A87" s="417"/>
      <c r="B87" s="62" t="s">
        <v>465</v>
      </c>
      <c r="C87" s="62"/>
      <c r="D87" s="62"/>
      <c r="E87" s="62"/>
      <c r="F87" s="62"/>
      <c r="G87" s="62"/>
      <c r="H87" s="62"/>
      <c r="I87" s="62"/>
      <c r="J87" s="62"/>
      <c r="K87" s="62"/>
      <c r="L87" s="62" t="s">
        <v>22</v>
      </c>
      <c r="M87" s="62"/>
      <c r="N87" s="334"/>
    </row>
    <row r="88" spans="1:14" ht="15" thickBot="1">
      <c r="A88" s="418"/>
      <c r="B88" s="246" t="s">
        <v>43</v>
      </c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 t="s">
        <v>22</v>
      </c>
      <c r="N88" s="333"/>
    </row>
    <row r="89" spans="1:14" ht="14.25">
      <c r="A89" s="410" t="s">
        <v>594</v>
      </c>
      <c r="B89" s="63" t="s">
        <v>566</v>
      </c>
      <c r="C89" s="63"/>
      <c r="D89" s="63"/>
      <c r="E89" s="63"/>
      <c r="F89" s="63" t="s">
        <v>22</v>
      </c>
      <c r="G89" s="63"/>
      <c r="H89" s="63"/>
      <c r="I89" s="63"/>
      <c r="J89" s="63"/>
      <c r="K89" s="63"/>
      <c r="L89" s="63"/>
      <c r="M89" s="63"/>
      <c r="N89" s="331"/>
    </row>
    <row r="90" spans="1:14" ht="14.25">
      <c r="A90" s="411"/>
      <c r="B90" s="62" t="s">
        <v>574</v>
      </c>
      <c r="C90" s="62" t="s">
        <v>22</v>
      </c>
      <c r="D90" s="62" t="s">
        <v>22</v>
      </c>
      <c r="E90" s="62" t="s">
        <v>22</v>
      </c>
      <c r="F90" s="62" t="s">
        <v>22</v>
      </c>
      <c r="G90" s="62" t="s">
        <v>22</v>
      </c>
      <c r="H90" s="62" t="s">
        <v>22</v>
      </c>
      <c r="I90" s="62"/>
      <c r="J90" s="62"/>
      <c r="K90" s="62"/>
      <c r="L90" s="62"/>
      <c r="M90" s="62"/>
      <c r="N90" s="334"/>
    </row>
    <row r="91" spans="1:14" ht="14.25">
      <c r="A91" s="411"/>
      <c r="B91" s="62" t="s">
        <v>567</v>
      </c>
      <c r="C91" s="62"/>
      <c r="D91" s="62"/>
      <c r="E91" s="62" t="s">
        <v>22</v>
      </c>
      <c r="F91" s="62" t="s">
        <v>22</v>
      </c>
      <c r="G91" s="62"/>
      <c r="H91" s="62"/>
      <c r="I91" s="62"/>
      <c r="J91" s="62"/>
      <c r="K91" s="62"/>
      <c r="L91" s="62"/>
      <c r="M91" s="62"/>
      <c r="N91" s="334"/>
    </row>
    <row r="92" spans="1:14" ht="14.25">
      <c r="A92" s="411"/>
      <c r="B92" s="62" t="s">
        <v>568</v>
      </c>
      <c r="C92" s="62"/>
      <c r="D92" s="62"/>
      <c r="E92" s="62"/>
      <c r="F92" s="62" t="s">
        <v>22</v>
      </c>
      <c r="G92" s="62" t="s">
        <v>22</v>
      </c>
      <c r="H92" s="62"/>
      <c r="I92" s="62"/>
      <c r="J92" s="62"/>
      <c r="K92" s="62"/>
      <c r="L92" s="62"/>
      <c r="M92" s="62"/>
      <c r="N92" s="334"/>
    </row>
    <row r="93" spans="1:14" ht="14.25">
      <c r="A93" s="411"/>
      <c r="B93" s="62" t="s">
        <v>575</v>
      </c>
      <c r="C93" s="62"/>
      <c r="D93" s="62"/>
      <c r="E93" s="62"/>
      <c r="F93" s="62"/>
      <c r="G93" s="62" t="s">
        <v>22</v>
      </c>
      <c r="H93" s="62"/>
      <c r="I93" s="62"/>
      <c r="J93" s="62"/>
      <c r="K93" s="62"/>
      <c r="L93" s="62"/>
      <c r="M93" s="62"/>
      <c r="N93" s="334"/>
    </row>
    <row r="94" spans="1:14" ht="14.25">
      <c r="A94" s="411"/>
      <c r="B94" s="62" t="s">
        <v>569</v>
      </c>
      <c r="C94" s="62"/>
      <c r="D94" s="62"/>
      <c r="E94" s="62"/>
      <c r="F94" s="62"/>
      <c r="G94" s="62" t="s">
        <v>22</v>
      </c>
      <c r="H94" s="62" t="s">
        <v>22</v>
      </c>
      <c r="I94" s="62" t="s">
        <v>22</v>
      </c>
      <c r="J94" s="62" t="s">
        <v>22</v>
      </c>
      <c r="K94" s="62" t="s">
        <v>22</v>
      </c>
      <c r="L94" s="62" t="s">
        <v>22</v>
      </c>
      <c r="M94" s="62" t="s">
        <v>22</v>
      </c>
      <c r="N94" s="334" t="s">
        <v>22</v>
      </c>
    </row>
    <row r="95" spans="1:14" ht="14.25">
      <c r="A95" s="411"/>
      <c r="B95" s="346" t="s">
        <v>582</v>
      </c>
      <c r="C95" s="62"/>
      <c r="D95" s="62"/>
      <c r="E95" s="62"/>
      <c r="F95" s="62"/>
      <c r="G95" s="62" t="s">
        <v>22</v>
      </c>
      <c r="H95" s="62" t="s">
        <v>22</v>
      </c>
      <c r="I95" s="62" t="s">
        <v>22</v>
      </c>
      <c r="J95" s="62" t="s">
        <v>22</v>
      </c>
      <c r="K95" s="62" t="s">
        <v>22</v>
      </c>
      <c r="L95" s="62" t="s">
        <v>22</v>
      </c>
      <c r="M95" s="62" t="s">
        <v>22</v>
      </c>
      <c r="N95" s="334" t="s">
        <v>22</v>
      </c>
    </row>
    <row r="96" spans="1:14" ht="14.25">
      <c r="A96" s="411"/>
      <c r="B96" s="339" t="s">
        <v>576</v>
      </c>
      <c r="C96" s="62" t="s">
        <v>22</v>
      </c>
      <c r="D96" s="62" t="s">
        <v>22</v>
      </c>
      <c r="E96" s="62" t="s">
        <v>22</v>
      </c>
      <c r="F96" s="62" t="s">
        <v>22</v>
      </c>
      <c r="G96" s="62" t="s">
        <v>22</v>
      </c>
      <c r="H96" s="62" t="s">
        <v>22</v>
      </c>
      <c r="I96" s="62" t="s">
        <v>22</v>
      </c>
      <c r="J96" s="62" t="s">
        <v>22</v>
      </c>
      <c r="K96" s="62" t="s">
        <v>22</v>
      </c>
      <c r="L96" s="62" t="s">
        <v>22</v>
      </c>
      <c r="M96" s="62" t="s">
        <v>22</v>
      </c>
      <c r="N96" s="334" t="s">
        <v>22</v>
      </c>
    </row>
    <row r="97" spans="1:14" ht="14.25">
      <c r="A97" s="411"/>
      <c r="B97" s="341" t="s">
        <v>577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 t="s">
        <v>22</v>
      </c>
      <c r="N97" s="334" t="s">
        <v>22</v>
      </c>
    </row>
    <row r="98" spans="1:14" ht="14.25">
      <c r="A98" s="411"/>
      <c r="B98" s="339" t="s">
        <v>578</v>
      </c>
      <c r="C98" s="62"/>
      <c r="D98" s="62"/>
      <c r="E98" s="62"/>
      <c r="F98" s="62"/>
      <c r="G98" s="62"/>
      <c r="H98" s="62"/>
      <c r="I98" s="62"/>
      <c r="J98" s="62"/>
      <c r="K98" s="62"/>
      <c r="L98" s="62" t="s">
        <v>22</v>
      </c>
      <c r="M98" s="62" t="s">
        <v>22</v>
      </c>
      <c r="N98" s="334"/>
    </row>
    <row r="99" spans="1:14" ht="14.25">
      <c r="A99" s="411"/>
      <c r="B99" s="62" t="s">
        <v>570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 t="s">
        <v>22</v>
      </c>
      <c r="N99" s="334"/>
    </row>
    <row r="100" spans="1:14" ht="14.25">
      <c r="A100" s="411"/>
      <c r="B100" s="62" t="s">
        <v>571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 t="s">
        <v>22</v>
      </c>
      <c r="N100" s="334"/>
    </row>
    <row r="101" spans="1:14" ht="15" thickBot="1">
      <c r="A101" s="412"/>
      <c r="B101" s="64" t="s">
        <v>572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332" t="s">
        <v>22</v>
      </c>
    </row>
  </sheetData>
  <sheetProtection/>
  <mergeCells count="19">
    <mergeCell ref="A29:A31"/>
    <mergeCell ref="A6:B7"/>
    <mergeCell ref="A21:A28"/>
    <mergeCell ref="A2:N2"/>
    <mergeCell ref="A4:A5"/>
    <mergeCell ref="B4:B5"/>
    <mergeCell ref="C4:E4"/>
    <mergeCell ref="F4:H4"/>
    <mergeCell ref="I4:K4"/>
    <mergeCell ref="A89:A101"/>
    <mergeCell ref="L4:N4"/>
    <mergeCell ref="A43:A47"/>
    <mergeCell ref="A48:A58"/>
    <mergeCell ref="A59:A71"/>
    <mergeCell ref="A72:A79"/>
    <mergeCell ref="A80:A88"/>
    <mergeCell ref="A32:A40"/>
    <mergeCell ref="A41:A42"/>
    <mergeCell ref="A8:A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64"/>
  <sheetViews>
    <sheetView zoomScale="200" zoomScaleNormal="200" zoomScalePageLayoutView="200" workbookViewId="0" topLeftCell="A40">
      <selection activeCell="A49" sqref="A49"/>
    </sheetView>
  </sheetViews>
  <sheetFormatPr defaultColWidth="8.88671875" defaultRowHeight="13.5"/>
  <cols>
    <col min="1" max="1" width="74.6640625" style="86" customWidth="1"/>
    <col min="2" max="2" width="1.2265625" style="86" customWidth="1"/>
    <col min="3" max="16384" width="8.88671875" style="86" customWidth="1"/>
  </cols>
  <sheetData>
    <row r="2" s="85" customFormat="1" ht="20.25">
      <c r="A2" s="88" t="s">
        <v>177</v>
      </c>
    </row>
    <row r="4" ht="14.25">
      <c r="A4" s="86" t="s">
        <v>357</v>
      </c>
    </row>
    <row r="5" ht="14.25">
      <c r="A5" s="86" t="s">
        <v>188</v>
      </c>
    </row>
    <row r="6" ht="14.25">
      <c r="A6" s="86" t="s">
        <v>189</v>
      </c>
    </row>
    <row r="7" ht="14.25">
      <c r="A7" s="87"/>
    </row>
    <row r="8" ht="14.25">
      <c r="A8" s="86" t="s">
        <v>624</v>
      </c>
    </row>
    <row r="10" ht="14.25">
      <c r="A10" s="86" t="s">
        <v>178</v>
      </c>
    </row>
    <row r="12" ht="14.25">
      <c r="A12" s="86" t="s">
        <v>179</v>
      </c>
    </row>
    <row r="14" ht="14.25">
      <c r="A14" s="86" t="s">
        <v>180</v>
      </c>
    </row>
    <row r="15" ht="14.25">
      <c r="A15" s="198" t="s">
        <v>181</v>
      </c>
    </row>
    <row r="16" ht="14.25">
      <c r="A16" s="198" t="s">
        <v>182</v>
      </c>
    </row>
    <row r="17" ht="14.25">
      <c r="A17" s="198" t="s">
        <v>304</v>
      </c>
    </row>
    <row r="18" ht="14.25">
      <c r="A18" s="198" t="s">
        <v>183</v>
      </c>
    </row>
    <row r="19" ht="14.25">
      <c r="A19" s="198" t="s">
        <v>184</v>
      </c>
    </row>
    <row r="20" ht="14.25">
      <c r="A20" s="198" t="s">
        <v>347</v>
      </c>
    </row>
    <row r="21" ht="14.25">
      <c r="A21" s="86" t="s">
        <v>185</v>
      </c>
    </row>
    <row r="22" s="89" customFormat="1" ht="14.25">
      <c r="A22" s="89" t="s">
        <v>358</v>
      </c>
    </row>
    <row r="23" s="89" customFormat="1" ht="14.25">
      <c r="A23" s="89" t="s">
        <v>192</v>
      </c>
    </row>
    <row r="24" s="89" customFormat="1" ht="14.25">
      <c r="A24" s="89" t="s">
        <v>186</v>
      </c>
    </row>
    <row r="25" s="89" customFormat="1" ht="14.25">
      <c r="A25" s="89" t="s">
        <v>361</v>
      </c>
    </row>
    <row r="26" s="89" customFormat="1" ht="14.25">
      <c r="A26" s="89" t="s">
        <v>360</v>
      </c>
    </row>
    <row r="27" s="89" customFormat="1" ht="14.25">
      <c r="A27" s="89" t="s">
        <v>359</v>
      </c>
    </row>
    <row r="28" ht="14.25">
      <c r="A28" s="86" t="s">
        <v>187</v>
      </c>
    </row>
    <row r="29" ht="14.25">
      <c r="A29" s="198" t="s">
        <v>348</v>
      </c>
    </row>
    <row r="30" ht="14.25">
      <c r="A30" s="198" t="s">
        <v>349</v>
      </c>
    </row>
    <row r="31" ht="14.25">
      <c r="A31" s="198" t="s">
        <v>362</v>
      </c>
    </row>
    <row r="32" ht="14.25">
      <c r="A32" s="86" t="s">
        <v>350</v>
      </c>
    </row>
    <row r="34" ht="14.25">
      <c r="A34" s="86" t="s">
        <v>363</v>
      </c>
    </row>
    <row r="35" ht="14.25">
      <c r="A35" s="86" t="s">
        <v>364</v>
      </c>
    </row>
    <row r="36" ht="14.25">
      <c r="A36" s="86" t="s">
        <v>365</v>
      </c>
    </row>
    <row r="37" ht="14.25">
      <c r="A37" s="86" t="s">
        <v>351</v>
      </c>
    </row>
    <row r="52" ht="14.25">
      <c r="A52" s="86" t="s">
        <v>595</v>
      </c>
    </row>
    <row r="53" ht="14.25">
      <c r="A53" s="86" t="s">
        <v>625</v>
      </c>
    </row>
    <row r="54" ht="14.25">
      <c r="A54" s="86" t="s">
        <v>596</v>
      </c>
    </row>
    <row r="55" ht="14.25">
      <c r="A55" s="86" t="s">
        <v>597</v>
      </c>
    </row>
    <row r="56" ht="14.25">
      <c r="A56" s="86" t="s">
        <v>598</v>
      </c>
    </row>
    <row r="57" ht="14.25">
      <c r="A57" s="86" t="s">
        <v>603</v>
      </c>
    </row>
    <row r="58" ht="14.25">
      <c r="A58" s="86" t="s">
        <v>600</v>
      </c>
    </row>
    <row r="59" ht="14.25">
      <c r="A59" s="86" t="s">
        <v>604</v>
      </c>
    </row>
    <row r="60" ht="14.25">
      <c r="A60" s="86" t="s">
        <v>599</v>
      </c>
    </row>
    <row r="61" ht="14.25">
      <c r="A61" s="86" t="s">
        <v>601</v>
      </c>
    </row>
    <row r="62" ht="14.25">
      <c r="A62" s="86" t="s">
        <v>605</v>
      </c>
    </row>
    <row r="63" ht="14.25">
      <c r="A63" s="86" t="s">
        <v>606</v>
      </c>
    </row>
    <row r="64" ht="14.25">
      <c r="A64" s="86" t="s">
        <v>602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"/>
  <sheetViews>
    <sheetView zoomScale="150" zoomScaleNormal="150" zoomScalePageLayoutView="0" workbookViewId="0" topLeftCell="A1">
      <selection activeCell="E10" sqref="E10"/>
    </sheetView>
  </sheetViews>
  <sheetFormatPr defaultColWidth="8.88671875" defaultRowHeight="13.5"/>
  <cols>
    <col min="1" max="1" width="25.77734375" style="5" customWidth="1"/>
    <col min="2" max="13" width="2.77734375" style="5" customWidth="1"/>
    <col min="14" max="18" width="8.77734375" style="5" customWidth="1"/>
    <col min="19" max="16384" width="8.88671875" style="5" customWidth="1"/>
  </cols>
  <sheetData>
    <row r="1" spans="1:18" ht="18.75">
      <c r="A1" s="439" t="s">
        <v>97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4.25" thickBot="1"/>
    <row r="3" spans="1:18" s="4" customFormat="1" ht="15" customHeight="1">
      <c r="A3" s="449" t="s">
        <v>58</v>
      </c>
      <c r="B3" s="436" t="s">
        <v>59</v>
      </c>
      <c r="C3" s="437"/>
      <c r="D3" s="438"/>
      <c r="E3" s="436" t="s">
        <v>60</v>
      </c>
      <c r="F3" s="437"/>
      <c r="G3" s="438"/>
      <c r="H3" s="436" t="s">
        <v>61</v>
      </c>
      <c r="I3" s="437"/>
      <c r="J3" s="438"/>
      <c r="K3" s="436" t="s">
        <v>62</v>
      </c>
      <c r="L3" s="437"/>
      <c r="M3" s="438"/>
      <c r="N3" s="443" t="s">
        <v>63</v>
      </c>
      <c r="O3" s="443" t="s">
        <v>64</v>
      </c>
      <c r="P3" s="445" t="s">
        <v>65</v>
      </c>
      <c r="Q3" s="446"/>
      <c r="R3" s="447" t="s">
        <v>68</v>
      </c>
    </row>
    <row r="4" spans="1:18" s="4" customFormat="1" ht="15" customHeight="1" thickBot="1">
      <c r="A4" s="450"/>
      <c r="B4" s="201">
        <v>1</v>
      </c>
      <c r="C4" s="201">
        <v>2</v>
      </c>
      <c r="D4" s="201">
        <v>3</v>
      </c>
      <c r="E4" s="201">
        <v>4</v>
      </c>
      <c r="F4" s="201">
        <v>5</v>
      </c>
      <c r="G4" s="201">
        <v>6</v>
      </c>
      <c r="H4" s="201">
        <v>7</v>
      </c>
      <c r="I4" s="201">
        <v>8</v>
      </c>
      <c r="J4" s="201">
        <v>9</v>
      </c>
      <c r="K4" s="201">
        <v>10</v>
      </c>
      <c r="L4" s="201">
        <v>11</v>
      </c>
      <c r="M4" s="201">
        <v>12</v>
      </c>
      <c r="N4" s="444"/>
      <c r="O4" s="444"/>
      <c r="P4" s="250" t="s">
        <v>66</v>
      </c>
      <c r="Q4" s="250" t="s">
        <v>67</v>
      </c>
      <c r="R4" s="448"/>
    </row>
    <row r="5" spans="1:18" ht="15" customHeight="1">
      <c r="A5" s="285" t="s">
        <v>508</v>
      </c>
      <c r="B5" s="286" t="s">
        <v>495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7">
        <v>300</v>
      </c>
      <c r="Q5" s="287"/>
      <c r="R5" s="291" t="s">
        <v>512</v>
      </c>
    </row>
    <row r="6" spans="1:18" ht="15" customHeight="1">
      <c r="A6" s="283" t="s">
        <v>509</v>
      </c>
      <c r="B6" s="281" t="s">
        <v>495</v>
      </c>
      <c r="C6" s="281" t="s">
        <v>22</v>
      </c>
      <c r="D6" s="281" t="s">
        <v>22</v>
      </c>
      <c r="E6" s="281" t="s">
        <v>22</v>
      </c>
      <c r="F6" s="281" t="s">
        <v>22</v>
      </c>
      <c r="G6" s="281" t="s">
        <v>22</v>
      </c>
      <c r="H6" s="281" t="s">
        <v>22</v>
      </c>
      <c r="I6" s="281" t="s">
        <v>22</v>
      </c>
      <c r="J6" s="281" t="s">
        <v>22</v>
      </c>
      <c r="K6" s="281" t="s">
        <v>22</v>
      </c>
      <c r="L6" s="281" t="s">
        <v>22</v>
      </c>
      <c r="M6" s="281" t="s">
        <v>22</v>
      </c>
      <c r="N6" s="281" t="s">
        <v>70</v>
      </c>
      <c r="O6" s="281" t="s">
        <v>510</v>
      </c>
      <c r="P6" s="282"/>
      <c r="Q6" s="282"/>
      <c r="R6" s="292"/>
    </row>
    <row r="7" spans="1:18" ht="15" customHeight="1">
      <c r="A7" s="283" t="s">
        <v>453</v>
      </c>
      <c r="B7" s="281" t="s">
        <v>22</v>
      </c>
      <c r="C7" s="281" t="s">
        <v>22</v>
      </c>
      <c r="D7" s="281" t="s">
        <v>22</v>
      </c>
      <c r="E7" s="281" t="s">
        <v>22</v>
      </c>
      <c r="F7" s="281" t="s">
        <v>22</v>
      </c>
      <c r="G7" s="281" t="s">
        <v>22</v>
      </c>
      <c r="H7" s="281"/>
      <c r="I7" s="281" t="s">
        <v>22</v>
      </c>
      <c r="J7" s="281" t="s">
        <v>22</v>
      </c>
      <c r="K7" s="281" t="s">
        <v>22</v>
      </c>
      <c r="L7" s="281" t="s">
        <v>22</v>
      </c>
      <c r="M7" s="281" t="s">
        <v>22</v>
      </c>
      <c r="N7" s="281" t="s">
        <v>70</v>
      </c>
      <c r="O7" s="281" t="s">
        <v>510</v>
      </c>
      <c r="P7" s="282">
        <v>150</v>
      </c>
      <c r="Q7" s="282">
        <v>150</v>
      </c>
      <c r="R7" s="292" t="s">
        <v>512</v>
      </c>
    </row>
    <row r="8" spans="1:18" ht="15" customHeight="1">
      <c r="A8" s="283" t="s">
        <v>511</v>
      </c>
      <c r="B8" s="281"/>
      <c r="C8" s="281"/>
      <c r="D8" s="281"/>
      <c r="E8" s="281" t="s">
        <v>22</v>
      </c>
      <c r="F8" s="281" t="s">
        <v>22</v>
      </c>
      <c r="G8" s="281"/>
      <c r="H8" s="281"/>
      <c r="I8" s="281"/>
      <c r="J8" s="281"/>
      <c r="K8" s="281"/>
      <c r="L8" s="281" t="s">
        <v>22</v>
      </c>
      <c r="M8" s="281"/>
      <c r="N8" s="281" t="s">
        <v>70</v>
      </c>
      <c r="O8" s="281" t="s">
        <v>510</v>
      </c>
      <c r="P8" s="282">
        <v>60</v>
      </c>
      <c r="Q8" s="282"/>
      <c r="R8" s="292" t="s">
        <v>513</v>
      </c>
    </row>
    <row r="9" spans="1:18" ht="15" customHeight="1">
      <c r="A9" s="283" t="s">
        <v>454</v>
      </c>
      <c r="B9" s="281"/>
      <c r="C9" s="281"/>
      <c r="D9" s="281" t="s">
        <v>22</v>
      </c>
      <c r="E9" s="281"/>
      <c r="F9" s="281"/>
      <c r="G9" s="281"/>
      <c r="H9" s="281"/>
      <c r="I9" s="281"/>
      <c r="J9" s="281"/>
      <c r="K9" s="281"/>
      <c r="L9" s="281"/>
      <c r="M9" s="281"/>
      <c r="N9" s="281" t="s">
        <v>70</v>
      </c>
      <c r="O9" s="281" t="s">
        <v>510</v>
      </c>
      <c r="P9" s="282">
        <v>250</v>
      </c>
      <c r="Q9" s="282">
        <v>250</v>
      </c>
      <c r="R9" s="292" t="s">
        <v>512</v>
      </c>
    </row>
    <row r="10" spans="1:18" ht="15" customHeight="1">
      <c r="A10" s="283" t="s">
        <v>455</v>
      </c>
      <c r="B10" s="281"/>
      <c r="C10" s="281" t="s">
        <v>22</v>
      </c>
      <c r="D10" s="281"/>
      <c r="E10" s="281"/>
      <c r="F10" s="281"/>
      <c r="G10" s="281"/>
      <c r="H10" s="281" t="s">
        <v>22</v>
      </c>
      <c r="I10" s="281"/>
      <c r="J10" s="281"/>
      <c r="K10" s="281"/>
      <c r="L10" s="281" t="s">
        <v>22</v>
      </c>
      <c r="M10" s="281"/>
      <c r="N10" s="281" t="s">
        <v>70</v>
      </c>
      <c r="O10" s="281" t="s">
        <v>510</v>
      </c>
      <c r="P10" s="282">
        <v>200</v>
      </c>
      <c r="Q10" s="282">
        <v>200</v>
      </c>
      <c r="R10" s="292" t="s">
        <v>512</v>
      </c>
    </row>
    <row r="11" spans="1:18" ht="15" customHeight="1">
      <c r="A11" s="283" t="s">
        <v>456</v>
      </c>
      <c r="B11" s="281" t="s">
        <v>22</v>
      </c>
      <c r="C11" s="281" t="s">
        <v>22</v>
      </c>
      <c r="D11" s="281"/>
      <c r="E11" s="281" t="s">
        <v>22</v>
      </c>
      <c r="F11" s="281"/>
      <c r="G11" s="281" t="s">
        <v>22</v>
      </c>
      <c r="H11" s="281" t="s">
        <v>22</v>
      </c>
      <c r="I11" s="281" t="s">
        <v>22</v>
      </c>
      <c r="J11" s="281" t="s">
        <v>22</v>
      </c>
      <c r="K11" s="281"/>
      <c r="L11" s="281" t="s">
        <v>22</v>
      </c>
      <c r="M11" s="281"/>
      <c r="N11" s="281" t="s">
        <v>70</v>
      </c>
      <c r="O11" s="281" t="s">
        <v>510</v>
      </c>
      <c r="P11" s="282"/>
      <c r="Q11" s="282"/>
      <c r="R11" s="292"/>
    </row>
    <row r="12" spans="1:18" ht="15" customHeight="1">
      <c r="A12" s="283" t="s">
        <v>457</v>
      </c>
      <c r="B12" s="281"/>
      <c r="C12" s="281"/>
      <c r="D12" s="281"/>
      <c r="E12" s="281"/>
      <c r="F12" s="281" t="s">
        <v>22</v>
      </c>
      <c r="G12" s="281"/>
      <c r="H12" s="281"/>
      <c r="I12" s="281"/>
      <c r="J12" s="281"/>
      <c r="K12" s="281" t="s">
        <v>22</v>
      </c>
      <c r="L12" s="281"/>
      <c r="M12" s="281"/>
      <c r="N12" s="281" t="s">
        <v>70</v>
      </c>
      <c r="O12" s="281" t="s">
        <v>510</v>
      </c>
      <c r="P12" s="282"/>
      <c r="Q12" s="282"/>
      <c r="R12" s="292"/>
    </row>
    <row r="13" spans="1:18" ht="15" customHeight="1">
      <c r="A13" s="283" t="s">
        <v>458</v>
      </c>
      <c r="B13" s="281"/>
      <c r="C13" s="281"/>
      <c r="D13" s="281"/>
      <c r="E13" s="281"/>
      <c r="F13" s="281" t="s">
        <v>22</v>
      </c>
      <c r="G13" s="281"/>
      <c r="H13" s="281"/>
      <c r="I13" s="281"/>
      <c r="J13" s="281"/>
      <c r="K13" s="281" t="s">
        <v>22</v>
      </c>
      <c r="L13" s="281"/>
      <c r="M13" s="281"/>
      <c r="N13" s="281" t="s">
        <v>70</v>
      </c>
      <c r="O13" s="281" t="s">
        <v>510</v>
      </c>
      <c r="P13" s="282">
        <v>400</v>
      </c>
      <c r="Q13" s="282"/>
      <c r="R13" s="292" t="s">
        <v>512</v>
      </c>
    </row>
    <row r="14" spans="1:18" ht="15" customHeight="1" thickBot="1">
      <c r="A14" s="288" t="s">
        <v>459</v>
      </c>
      <c r="B14" s="289"/>
      <c r="C14" s="289"/>
      <c r="D14" s="289"/>
      <c r="E14" s="289"/>
      <c r="F14" s="289" t="s">
        <v>22</v>
      </c>
      <c r="G14" s="289"/>
      <c r="H14" s="289"/>
      <c r="I14" s="289"/>
      <c r="J14" s="289"/>
      <c r="K14" s="289"/>
      <c r="L14" s="289"/>
      <c r="M14" s="289"/>
      <c r="N14" s="289" t="s">
        <v>70</v>
      </c>
      <c r="O14" s="289" t="s">
        <v>510</v>
      </c>
      <c r="P14" s="290"/>
      <c r="Q14" s="290"/>
      <c r="R14" s="293"/>
    </row>
    <row r="15" spans="1:18" ht="15" customHeight="1" thickBot="1">
      <c r="A15" s="284"/>
      <c r="B15" s="440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2"/>
      <c r="N15" s="13"/>
      <c r="O15" s="13"/>
      <c r="P15" s="19">
        <f>SUM(P5:P14)</f>
        <v>1360</v>
      </c>
      <c r="Q15" s="19">
        <f>SUM(Q5:Q14)</f>
        <v>600</v>
      </c>
      <c r="R15" s="14"/>
    </row>
  </sheetData>
  <sheetProtection/>
  <mergeCells count="11">
    <mergeCell ref="B3:D3"/>
    <mergeCell ref="E3:G3"/>
    <mergeCell ref="H3:J3"/>
    <mergeCell ref="K3:M3"/>
    <mergeCell ref="A1:R1"/>
    <mergeCell ref="B15:M15"/>
    <mergeCell ref="N3:N4"/>
    <mergeCell ref="O3:O4"/>
    <mergeCell ref="P3:Q3"/>
    <mergeCell ref="R3:R4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zoomScale="150" zoomScaleNormal="150" zoomScalePageLayoutView="0" workbookViewId="0" topLeftCell="A1">
      <selection activeCell="G10" sqref="G10"/>
    </sheetView>
  </sheetViews>
  <sheetFormatPr defaultColWidth="8.88671875" defaultRowHeight="13.5"/>
  <cols>
    <col min="1" max="1" width="25.77734375" style="5" customWidth="1"/>
    <col min="2" max="13" width="2.77734375" style="5" customWidth="1"/>
    <col min="14" max="18" width="8.77734375" style="5" customWidth="1"/>
    <col min="19" max="16384" width="8.88671875" style="5" customWidth="1"/>
  </cols>
  <sheetData>
    <row r="1" spans="1:18" ht="18.75">
      <c r="A1" s="439" t="s">
        <v>377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ht="14.25" thickBot="1"/>
    <row r="3" spans="1:18" s="4" customFormat="1" ht="12">
      <c r="A3" s="443" t="s">
        <v>58</v>
      </c>
      <c r="B3" s="436" t="s">
        <v>59</v>
      </c>
      <c r="C3" s="437"/>
      <c r="D3" s="438"/>
      <c r="E3" s="436" t="s">
        <v>60</v>
      </c>
      <c r="F3" s="437"/>
      <c r="G3" s="438"/>
      <c r="H3" s="436" t="s">
        <v>61</v>
      </c>
      <c r="I3" s="437"/>
      <c r="J3" s="438"/>
      <c r="K3" s="436" t="s">
        <v>62</v>
      </c>
      <c r="L3" s="437"/>
      <c r="M3" s="438"/>
      <c r="N3" s="443" t="s">
        <v>63</v>
      </c>
      <c r="O3" s="443" t="s">
        <v>64</v>
      </c>
      <c r="P3" s="445" t="s">
        <v>65</v>
      </c>
      <c r="Q3" s="446"/>
      <c r="R3" s="447" t="s">
        <v>68</v>
      </c>
    </row>
    <row r="4" spans="1:18" s="4" customFormat="1" ht="14.25" customHeight="1" thickBot="1">
      <c r="A4" s="444"/>
      <c r="B4" s="201">
        <v>1</v>
      </c>
      <c r="C4" s="201">
        <v>2</v>
      </c>
      <c r="D4" s="201">
        <v>3</v>
      </c>
      <c r="E4" s="201">
        <v>4</v>
      </c>
      <c r="F4" s="201">
        <v>5</v>
      </c>
      <c r="G4" s="201">
        <v>6</v>
      </c>
      <c r="H4" s="201">
        <v>7</v>
      </c>
      <c r="I4" s="201">
        <v>8</v>
      </c>
      <c r="J4" s="201">
        <v>9</v>
      </c>
      <c r="K4" s="201">
        <v>10</v>
      </c>
      <c r="L4" s="201">
        <v>11</v>
      </c>
      <c r="M4" s="201">
        <v>12</v>
      </c>
      <c r="N4" s="444"/>
      <c r="O4" s="444"/>
      <c r="P4" s="210" t="s">
        <v>66</v>
      </c>
      <c r="Q4" s="210" t="s">
        <v>67</v>
      </c>
      <c r="R4" s="448"/>
    </row>
    <row r="5" spans="1:18" ht="14.25">
      <c r="A5" s="237" t="s">
        <v>411</v>
      </c>
      <c r="B5" s="232" t="s">
        <v>495</v>
      </c>
      <c r="C5" s="232" t="s">
        <v>22</v>
      </c>
      <c r="D5" s="232" t="s">
        <v>22</v>
      </c>
      <c r="E5" s="232" t="s">
        <v>22</v>
      </c>
      <c r="F5" s="232" t="s">
        <v>22</v>
      </c>
      <c r="G5" s="232" t="s">
        <v>22</v>
      </c>
      <c r="H5" s="232" t="s">
        <v>22</v>
      </c>
      <c r="I5" s="232" t="s">
        <v>22</v>
      </c>
      <c r="J5" s="232" t="s">
        <v>22</v>
      </c>
      <c r="K5" s="232" t="s">
        <v>22</v>
      </c>
      <c r="L5" s="232" t="s">
        <v>22</v>
      </c>
      <c r="M5" s="232" t="s">
        <v>22</v>
      </c>
      <c r="N5" s="75" t="s">
        <v>70</v>
      </c>
      <c r="O5" s="75"/>
      <c r="P5" s="205"/>
      <c r="Q5" s="75"/>
      <c r="R5" s="74"/>
    </row>
    <row r="6" spans="1:18" ht="14.25">
      <c r="A6" s="238" t="s">
        <v>413</v>
      </c>
      <c r="B6" s="233" t="s">
        <v>22</v>
      </c>
      <c r="C6" s="234" t="s">
        <v>22</v>
      </c>
      <c r="D6" s="234" t="s">
        <v>22</v>
      </c>
      <c r="E6" s="234" t="s">
        <v>22</v>
      </c>
      <c r="F6" s="234" t="s">
        <v>22</v>
      </c>
      <c r="G6" s="234" t="s">
        <v>22</v>
      </c>
      <c r="H6" s="234" t="s">
        <v>22</v>
      </c>
      <c r="I6" s="234" t="s">
        <v>22</v>
      </c>
      <c r="J6" s="234" t="s">
        <v>22</v>
      </c>
      <c r="K6" s="234" t="s">
        <v>22</v>
      </c>
      <c r="L6" s="234" t="s">
        <v>22</v>
      </c>
      <c r="M6" s="234" t="s">
        <v>22</v>
      </c>
      <c r="N6" s="20" t="s">
        <v>70</v>
      </c>
      <c r="O6" s="20"/>
      <c r="P6" s="203"/>
      <c r="Q6" s="20"/>
      <c r="R6" s="68"/>
    </row>
    <row r="7" spans="1:18" ht="14.25">
      <c r="A7" s="239" t="s">
        <v>415</v>
      </c>
      <c r="B7" s="233" t="s">
        <v>22</v>
      </c>
      <c r="C7" s="234"/>
      <c r="D7" s="234"/>
      <c r="E7" s="234"/>
      <c r="F7" s="234"/>
      <c r="G7" s="234"/>
      <c r="H7" s="234"/>
      <c r="I7" s="233" t="s">
        <v>22</v>
      </c>
      <c r="J7" s="234"/>
      <c r="K7" s="234"/>
      <c r="L7" s="234"/>
      <c r="M7" s="234"/>
      <c r="N7" s="20" t="s">
        <v>70</v>
      </c>
      <c r="O7" s="20"/>
      <c r="P7" s="203">
        <v>400</v>
      </c>
      <c r="Q7" s="20"/>
      <c r="R7" s="68" t="s">
        <v>418</v>
      </c>
    </row>
    <row r="8" spans="1:18" ht="14.25">
      <c r="A8" s="239" t="s">
        <v>416</v>
      </c>
      <c r="B8" s="234" t="s">
        <v>22</v>
      </c>
      <c r="C8" s="234"/>
      <c r="D8" s="234"/>
      <c r="E8" s="234"/>
      <c r="F8" s="234" t="s">
        <v>22</v>
      </c>
      <c r="G8" s="234"/>
      <c r="H8" s="234"/>
      <c r="I8" s="234"/>
      <c r="J8" s="234"/>
      <c r="K8" s="234"/>
      <c r="L8" s="234"/>
      <c r="M8" s="234"/>
      <c r="N8" s="20" t="s">
        <v>70</v>
      </c>
      <c r="O8" s="20" t="s">
        <v>76</v>
      </c>
      <c r="P8" s="203">
        <v>500</v>
      </c>
      <c r="Q8" s="20"/>
      <c r="R8" s="68" t="s">
        <v>51</v>
      </c>
    </row>
    <row r="9" spans="1:18" ht="14.25">
      <c r="A9" s="238" t="s">
        <v>383</v>
      </c>
      <c r="B9" s="233"/>
      <c r="C9" s="234" t="s">
        <v>22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0" t="s">
        <v>70</v>
      </c>
      <c r="O9" s="20"/>
      <c r="P9" s="203">
        <v>300</v>
      </c>
      <c r="Q9" s="20"/>
      <c r="R9" s="68" t="s">
        <v>55</v>
      </c>
    </row>
    <row r="10" spans="1:18" ht="14.25">
      <c r="A10" s="238" t="s">
        <v>394</v>
      </c>
      <c r="B10" s="233"/>
      <c r="C10" s="233"/>
      <c r="D10" s="233" t="s">
        <v>22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0" t="s">
        <v>70</v>
      </c>
      <c r="O10" s="20" t="s">
        <v>92</v>
      </c>
      <c r="P10" s="203">
        <v>300</v>
      </c>
      <c r="Q10" s="20"/>
      <c r="R10" s="68" t="s">
        <v>419</v>
      </c>
    </row>
    <row r="11" spans="1:18" ht="12" customHeight="1">
      <c r="A11" s="239" t="s">
        <v>421</v>
      </c>
      <c r="B11" s="234"/>
      <c r="C11" s="234"/>
      <c r="D11" s="234"/>
      <c r="E11" s="234"/>
      <c r="F11" s="234" t="s">
        <v>22</v>
      </c>
      <c r="G11" s="234"/>
      <c r="H11" s="234"/>
      <c r="I11" s="234"/>
      <c r="J11" s="234"/>
      <c r="K11" s="234"/>
      <c r="L11" s="234"/>
      <c r="M11" s="234"/>
      <c r="N11" s="20" t="s">
        <v>70</v>
      </c>
      <c r="O11" s="20" t="s">
        <v>92</v>
      </c>
      <c r="P11" s="203">
        <v>1500</v>
      </c>
      <c r="Q11" s="20"/>
      <c r="R11" s="68" t="s">
        <v>419</v>
      </c>
    </row>
    <row r="12" spans="1:18" ht="14.25">
      <c r="A12" s="239" t="s">
        <v>403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 t="s">
        <v>22</v>
      </c>
      <c r="L12" s="234"/>
      <c r="M12" s="234"/>
      <c r="N12" s="20" t="s">
        <v>70</v>
      </c>
      <c r="O12" s="20" t="s">
        <v>92</v>
      </c>
      <c r="P12" s="203">
        <v>1500</v>
      </c>
      <c r="Q12" s="20"/>
      <c r="R12" s="68" t="s">
        <v>419</v>
      </c>
    </row>
    <row r="13" spans="1:18" ht="14.25">
      <c r="A13" s="239" t="s">
        <v>406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 t="s">
        <v>22</v>
      </c>
      <c r="M13" s="234"/>
      <c r="N13" s="20" t="s">
        <v>70</v>
      </c>
      <c r="O13" s="20" t="s">
        <v>92</v>
      </c>
      <c r="P13" s="203">
        <v>300</v>
      </c>
      <c r="Q13" s="20"/>
      <c r="R13" s="68" t="s">
        <v>419</v>
      </c>
    </row>
    <row r="14" spans="1:18" ht="15" thickBot="1">
      <c r="A14" s="240" t="s">
        <v>417</v>
      </c>
      <c r="B14" s="235"/>
      <c r="C14" s="235"/>
      <c r="D14" s="236" t="s">
        <v>22</v>
      </c>
      <c r="E14" s="235"/>
      <c r="F14" s="235"/>
      <c r="G14" s="235"/>
      <c r="H14" s="235"/>
      <c r="I14" s="235"/>
      <c r="J14" s="235"/>
      <c r="K14" s="235"/>
      <c r="L14" s="235" t="s">
        <v>22</v>
      </c>
      <c r="M14" s="235"/>
      <c r="N14" s="70" t="s">
        <v>70</v>
      </c>
      <c r="O14" s="70" t="s">
        <v>76</v>
      </c>
      <c r="P14" s="207">
        <v>200</v>
      </c>
      <c r="Q14" s="70"/>
      <c r="R14" s="71" t="s">
        <v>248</v>
      </c>
    </row>
    <row r="15" spans="1:18" ht="12.75" thickBot="1">
      <c r="A15" s="241" t="s">
        <v>420</v>
      </c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3"/>
      <c r="N15" s="242"/>
      <c r="O15" s="242"/>
      <c r="P15" s="243">
        <f>SUM(P5:P14)</f>
        <v>5000</v>
      </c>
      <c r="Q15" s="244"/>
      <c r="R15" s="245"/>
    </row>
  </sheetData>
  <sheetProtection/>
  <mergeCells count="11">
    <mergeCell ref="A3:A4"/>
    <mergeCell ref="B3:D3"/>
    <mergeCell ref="E3:G3"/>
    <mergeCell ref="H3:J3"/>
    <mergeCell ref="K3:M3"/>
    <mergeCell ref="B15:M15"/>
    <mergeCell ref="A1:R1"/>
    <mergeCell ref="N3:N4"/>
    <mergeCell ref="O3:O4"/>
    <mergeCell ref="P3:Q3"/>
    <mergeCell ref="R3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JUNEXP</dc:creator>
  <cp:keywords/>
  <dc:description/>
  <cp:lastModifiedBy>user</cp:lastModifiedBy>
  <cp:lastPrinted>2010-12-18T03:11:11Z</cp:lastPrinted>
  <dcterms:created xsi:type="dcterms:W3CDTF">2008-02-01T23:03:26Z</dcterms:created>
  <dcterms:modified xsi:type="dcterms:W3CDTF">2010-12-18T03:11:26Z</dcterms:modified>
  <cp:category/>
  <cp:version/>
  <cp:contentType/>
  <cp:contentStatus/>
</cp:coreProperties>
</file>